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Business_Risk_CD_Prod\Riskinfo\Risk Notices diffusion\Position Limits MONEP\"/>
    </mc:Choice>
  </mc:AlternateContent>
  <xr:revisionPtr revIDLastSave="0" documentId="13_ncr:1_{62A3BB08-539F-4CEC-B9E9-951ADE8C1595}" xr6:coauthVersionLast="46" xr6:coauthVersionMax="46" xr10:uidLastSave="{00000000-0000-0000-0000-000000000000}"/>
  <bookViews>
    <workbookView xWindow="28680" yWindow="-120" windowWidth="29040" windowHeight="16440"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Stock'!$A$7:$L$852</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0">'Summary (EN)'!$A$1:$L$62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<sst xmlns="http://schemas.openxmlformats.org/spreadsheetml/2006/main" count="5206" uniqueCount="2628">
  <si>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</si>
  <si>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</si>
  <si>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</si>
  <si>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</si>
  <si>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</si>
  <si>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</si>
  <si>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</si>
  <si>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</si>
  <si>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</si>
  <si>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</si>
  <si>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</si>
  <si>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</si>
  <si>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</si>
  <si>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</si>
  <si>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</si>
  <si>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</si>
  <si>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</si>
  <si>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</si>
  <si>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</si>
  <si>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</si>
  <si>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</si>
  <si>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</si>
  <si>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</si>
  <si>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</si>
  <si>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</si>
  <si>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</si>
  <si>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</si>
  <si>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</si>
  <si>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</si>
  <si>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</si>
  <si>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</si>
  <si>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</si>
  <si>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</si>
  <si>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</si>
  <si>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</si>
  <si>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</si>
  <si>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</si>
  <si>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</si>
  <si>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</si>
  <si>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</si>
  <si>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</si>
  <si>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</si>
  <si>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</si>
  <si>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</si>
  <si>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</si>
  <si>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</si>
  <si>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</si>
  <si>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</si>
  <si>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</si>
  <si>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</si>
  <si>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</si>
  <si>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</si>
  <si>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</si>
  <si>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</si>
  <si>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</si>
  <si>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</si>
  <si>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</si>
  <si>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</si>
  <si>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</si>
  <si>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</si>
  <si>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</si>
  <si>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</si>
  <si>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</si>
  <si>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</si>
  <si>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</si>
  <si>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</si>
  <si>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</si>
  <si>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</si>
  <si>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</si>
  <si>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</si>
  <si>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</si>
  <si>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</si>
  <si>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</si>
  <si>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</si>
  <si>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</si>
  <si>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</si>
  <si>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</si>
  <si>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</si>
  <si>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</si>
  <si>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</si>
  <si>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</si>
  <si>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</si>
  <si>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</si>
  <si>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</si>
  <si>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</si>
  <si>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</si>
  <si>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</si>
  <si>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</si>
  <si>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</si>
  <si>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</si>
  <si>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ACC</t>
  </si>
  <si>
    <t>ACCELL GROUP</t>
  </si>
  <si>
    <t>NL0009767532</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</si>
  <si>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</si>
  <si>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</si>
  <si>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</si>
  <si>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</si>
  <si>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</si>
  <si>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</si>
  <si>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</si>
  <si>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</si>
  <si>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</si>
  <si>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</si>
  <si>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</si>
  <si>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</si>
  <si>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</si>
  <si>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</si>
  <si>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</si>
  <si>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</si>
  <si>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</si>
  <si>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</si>
  <si>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</si>
  <si>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</si>
  <si>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</si>
  <si>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</si>
  <si>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</si>
  <si>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</si>
  <si>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</si>
  <si>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</si>
  <si>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</si>
  <si>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</si>
  <si>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</si>
  <si>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</si>
  <si>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</si>
  <si>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</si>
  <si>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</si>
  <si>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</si>
  <si>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</si>
  <si>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</si>
  <si>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</si>
  <si>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</si>
  <si>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</si>
  <si>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</si>
  <si>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</si>
  <si>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</si>
  <si>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</si>
  <si>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</si>
  <si>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</si>
  <si>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</si>
  <si>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</si>
  <si>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</si>
  <si>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</si>
  <si>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</si>
  <si>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</si>
  <si>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</si>
  <si>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</si>
  <si>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</si>
  <si>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</si>
  <si>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</si>
  <si>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</si>
  <si>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</si>
  <si>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</si>
  <si>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</si>
  <si>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</si>
  <si>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</si>
  <si>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</si>
  <si>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</si>
  <si>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</si>
  <si>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</si>
  <si>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</si>
  <si>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</si>
  <si>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</si>
  <si>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</si>
  <si>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</si>
  <si>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</si>
  <si>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</si>
  <si>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</si>
  <si>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</si>
  <si>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</si>
  <si>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</si>
  <si>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</si>
  <si>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</si>
  <si>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</si>
  <si>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</si>
  <si>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</si>
  <si>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</si>
  <si>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</si>
  <si>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</si>
  <si>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</si>
  <si>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</si>
  <si>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</si>
  <si>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</si>
  <si>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</si>
  <si>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</si>
  <si>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</si>
  <si>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</si>
  <si>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</si>
  <si>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</si>
  <si>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</si>
  <si>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WC</t>
  </si>
  <si>
    <t>Albioma SA</t>
  </si>
  <si>
    <t>FR0000060402</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</si>
  <si>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</si>
  <si>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</si>
  <si>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</si>
  <si>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</si>
  <si>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</si>
  <si>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</si>
  <si>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</si>
  <si>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</si>
  <si>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</si>
  <si>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</si>
  <si>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</si>
  <si>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</si>
  <si>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</si>
  <si>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</si>
  <si>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</si>
  <si>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</si>
  <si>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</si>
  <si>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</si>
  <si>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</si>
  <si>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</si>
  <si>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</si>
  <si>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</si>
  <si>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</si>
  <si>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</si>
  <si>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</si>
  <si>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</si>
  <si>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</si>
  <si>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</si>
  <si>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</si>
  <si>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</si>
  <si>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</si>
  <si>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</si>
  <si>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</si>
  <si>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</si>
  <si>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</si>
  <si>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</si>
  <si>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</si>
  <si>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</si>
  <si>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</si>
  <si>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</si>
  <si>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</si>
  <si>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</si>
  <si>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</si>
  <si>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</si>
  <si>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</si>
  <si>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</si>
  <si>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</si>
  <si>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</si>
  <si>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</si>
  <si>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</si>
  <si>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</si>
  <si>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</si>
  <si>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</si>
  <si>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</si>
  <si>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</si>
  <si>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</si>
  <si>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</si>
  <si>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</si>
  <si>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</si>
  <si>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</si>
  <si>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</si>
  <si>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</si>
  <si>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</si>
  <si>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</si>
  <si>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</si>
  <si>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</si>
  <si>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</si>
  <si>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</si>
  <si>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</si>
  <si>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</si>
  <si>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</si>
  <si>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</si>
  <si>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</si>
  <si>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</si>
  <si>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</si>
  <si>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</si>
  <si>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</si>
  <si>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</si>
  <si>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</si>
  <si>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</si>
  <si>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</si>
  <si>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</si>
  <si>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</si>
  <si>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</si>
  <si>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</si>
  <si>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</si>
  <si>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</si>
  <si>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</si>
  <si>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</si>
  <si>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</si>
  <si>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</si>
  <si>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</si>
  <si>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</si>
  <si>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</si>
  <si>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</si>
  <si>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</si>
  <si>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</si>
  <si>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</si>
  <si>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</si>
  <si>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</si>
  <si>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</si>
  <si>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</si>
  <si>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</si>
  <si>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</si>
  <si>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</si>
  <si>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</si>
  <si>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</si>
  <si>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</si>
  <si>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</si>
  <si>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</si>
  <si>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</si>
  <si>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</si>
  <si>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</si>
  <si>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</si>
  <si>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</si>
  <si>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</si>
  <si>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</si>
  <si>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</si>
  <si>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</si>
  <si>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</si>
  <si>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</si>
  <si>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</si>
  <si>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</si>
  <si>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</si>
  <si>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</si>
  <si>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</si>
  <si>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</si>
  <si>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</si>
  <si>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</si>
  <si>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QFDV</t>
  </si>
  <si>
    <t>ATLANTIA DIV</t>
  </si>
  <si>
    <t>IT0003506190</t>
  </si>
  <si>
    <t>SSDF00001291</t>
  </si>
  <si>
    <t>QF</t>
  </si>
  <si>
    <t>ATLANTIA SPA</t>
  </si>
  <si>
    <t>PCC</t>
  </si>
  <si>
    <t>ATLAS COPCO A</t>
  </si>
  <si>
    <t>SE0011166610</t>
  </si>
  <si>
    <t>ATODV</t>
  </si>
  <si>
    <t>ATOS DIV</t>
  </si>
  <si>
    <t>FR0000051732</t>
  </si>
  <si>
    <t>SSDF00003115</t>
  </si>
  <si>
    <t>ATO</t>
  </si>
  <si>
    <t>ATOS ORIGIN</t>
  </si>
  <si>
    <t>AU</t>
  </si>
  <si>
    <t>Aurubis AG</t>
  </si>
  <si>
    <t>DE0006766504</t>
  </si>
  <si>
    <t>AW</t>
  </si>
  <si>
    <t>AVIVA</t>
  </si>
  <si>
    <t>GB0002162385</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</si>
  <si>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</si>
  <si>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</si>
  <si>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</si>
  <si>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</si>
  <si>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</si>
  <si>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</si>
  <si>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</si>
  <si>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</si>
  <si>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</si>
  <si>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</si>
  <si>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</si>
  <si>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</si>
  <si>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</si>
  <si>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</si>
  <si>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</si>
  <si>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</si>
  <si>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</si>
  <si>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</si>
  <si>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</si>
  <si>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</si>
  <si>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</si>
  <si>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</si>
  <si>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</si>
  <si>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</si>
  <si>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</si>
  <si>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</si>
  <si>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</si>
  <si>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</si>
  <si>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</si>
  <si>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</si>
  <si>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</si>
  <si>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</si>
  <si>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</si>
  <si>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</si>
  <si>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</si>
  <si>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</si>
  <si>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</si>
  <si>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</si>
  <si>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</si>
  <si>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</si>
  <si>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</si>
  <si>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</si>
  <si>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</si>
  <si>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</si>
  <si>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</si>
  <si>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</si>
  <si>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</si>
  <si>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</si>
  <si>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</si>
  <si>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</si>
  <si>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</si>
  <si>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</si>
  <si>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</si>
  <si>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</si>
  <si>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</si>
  <si>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</si>
  <si>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</si>
  <si>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</si>
  <si>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</si>
  <si>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</si>
  <si>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</si>
  <si>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</si>
  <si>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</si>
  <si>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</si>
  <si>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</si>
  <si>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</si>
  <si>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</si>
  <si>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</si>
  <si>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</si>
  <si>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</si>
  <si>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</si>
  <si>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</si>
  <si>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</si>
  <si>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</si>
  <si>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</si>
  <si>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</si>
  <si>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</si>
  <si>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</si>
  <si>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</si>
  <si>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</si>
  <si>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</si>
  <si>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</si>
  <si>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</si>
  <si>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</si>
  <si>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</si>
  <si>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</si>
  <si>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</si>
  <si>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</si>
  <si>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</si>
  <si>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</si>
  <si>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</si>
  <si>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</si>
  <si>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</si>
  <si>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</si>
  <si>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</si>
  <si>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</si>
  <si>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</si>
  <si>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</si>
  <si>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</si>
  <si>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</si>
  <si>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</si>
  <si>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</si>
  <si>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</si>
  <si>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QSDV</t>
  </si>
  <si>
    <t>BEFIMMO DIV</t>
  </si>
  <si>
    <t>BE0003678894</t>
  </si>
  <si>
    <t>SSDF00000830</t>
  </si>
  <si>
    <t>QS</t>
  </si>
  <si>
    <t>BEFIMMO SA</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</si>
  <si>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</si>
  <si>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</si>
  <si>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</si>
  <si>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</si>
  <si>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</si>
  <si>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</si>
  <si>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</si>
  <si>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</si>
  <si>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</si>
  <si>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</si>
  <si>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</si>
  <si>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</si>
  <si>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</si>
  <si>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</si>
  <si>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</si>
  <si>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</si>
  <si>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</si>
  <si>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</si>
  <si>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BHDV</t>
  </si>
  <si>
    <t>BHP BILLITO DIV</t>
  </si>
  <si>
    <t>GB00BH0P3Z91</t>
  </si>
  <si>
    <t>SSDF00002208</t>
  </si>
  <si>
    <t>BH</t>
  </si>
  <si>
    <t>BHP BILLITON</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</si>
  <si>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</si>
  <si>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</si>
  <si>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</si>
  <si>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</si>
  <si>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</si>
  <si>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</si>
  <si>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</si>
  <si>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</si>
  <si>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</si>
  <si>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</si>
  <si>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</si>
  <si>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</si>
  <si>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</si>
  <si>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</si>
  <si>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</si>
  <si>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</si>
  <si>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</si>
  <si>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</si>
  <si>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</si>
  <si>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</si>
  <si>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</si>
  <si>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</si>
  <si>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</si>
  <si>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</si>
  <si>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SE0015811559</t>
  </si>
  <si>
    <t>HAVDV</t>
  </si>
  <si>
    <t>BOLLORE DIV</t>
  </si>
  <si>
    <t>FR0000039299</t>
  </si>
  <si>
    <t>SSDF00000327</t>
  </si>
  <si>
    <t>BOSDV</t>
  </si>
  <si>
    <t>BOSKALIS DIV</t>
  </si>
  <si>
    <t>NL0000852580</t>
  </si>
  <si>
    <t>SSDF00000491</t>
  </si>
  <si>
    <t>BOS</t>
  </si>
  <si>
    <t>BOSKALIS WESTMI</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</si>
  <si>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</si>
  <si>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</si>
  <si>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</si>
  <si>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</si>
  <si>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</si>
  <si>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</si>
  <si>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</si>
  <si>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</si>
  <si>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</si>
  <si>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</si>
  <si>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</si>
  <si>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</si>
  <si>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</si>
  <si>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</si>
  <si>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</si>
  <si>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</si>
  <si>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</si>
  <si>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</si>
  <si>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</si>
  <si>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</si>
  <si>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</si>
  <si>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</si>
  <si>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</si>
  <si>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</si>
  <si>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</si>
  <si>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</si>
  <si>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</si>
  <si>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</si>
  <si>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</si>
  <si>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</si>
  <si>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</si>
  <si>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</si>
  <si>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</si>
  <si>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</si>
  <si>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</si>
  <si>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</si>
  <si>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</si>
  <si>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</si>
  <si>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</si>
  <si>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</si>
  <si>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</si>
  <si>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</si>
  <si>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</si>
  <si>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</si>
  <si>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</si>
  <si>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</si>
  <si>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</si>
  <si>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</si>
  <si>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</si>
  <si>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</si>
  <si>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</si>
  <si>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</si>
  <si>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</si>
  <si>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</si>
  <si>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</si>
  <si>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</si>
  <si>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</si>
  <si>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</si>
  <si>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</si>
  <si>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</si>
  <si>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</si>
  <si>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</si>
  <si>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</si>
  <si>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</si>
  <si>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</si>
  <si>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</si>
  <si>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</si>
  <si>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</si>
  <si>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</si>
  <si>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</si>
  <si>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</si>
  <si>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</si>
  <si>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</si>
  <si>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</si>
  <si>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</si>
  <si>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</si>
  <si>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</si>
  <si>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</si>
  <si>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</si>
  <si>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</si>
  <si>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</si>
  <si>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</si>
  <si>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</si>
  <si>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</si>
  <si>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</si>
  <si>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</si>
  <si>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</si>
  <si>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</si>
  <si>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</si>
  <si>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</si>
  <si>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</si>
  <si>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</si>
  <si>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</si>
  <si>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</si>
  <si>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</si>
  <si>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</si>
  <si>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</si>
  <si>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</si>
  <si>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</si>
  <si>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</si>
  <si>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</si>
  <si>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</si>
  <si>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</si>
  <si>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</si>
  <si>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</si>
  <si>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</si>
  <si>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</si>
  <si>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</si>
  <si>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</si>
  <si>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</si>
  <si>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</si>
  <si>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</si>
  <si>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</si>
  <si>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</si>
  <si>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</si>
  <si>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</si>
  <si>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</si>
  <si>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</si>
  <si>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</si>
  <si>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</si>
  <si>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</si>
  <si>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</si>
  <si>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</si>
  <si>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</si>
  <si>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</si>
  <si>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</si>
  <si>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</si>
  <si>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</si>
  <si>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</si>
  <si>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</si>
  <si>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CNDV</t>
  </si>
  <si>
    <t>CNP ASSUR DIV</t>
  </si>
  <si>
    <t>FR0000120222</t>
  </si>
  <si>
    <t>SSDF00003172</t>
  </si>
  <si>
    <t>CNP</t>
  </si>
  <si>
    <t>CNP ASSURANCE</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</si>
  <si>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</si>
  <si>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</si>
  <si>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</si>
  <si>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</si>
  <si>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</si>
  <si>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</si>
  <si>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</si>
  <si>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</si>
  <si>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</si>
  <si>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</si>
  <si>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</si>
  <si>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</si>
  <si>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</si>
  <si>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</si>
  <si>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</si>
  <si>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</si>
  <si>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</si>
  <si>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</si>
  <si>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</si>
  <si>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</si>
  <si>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</si>
  <si>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</si>
  <si>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</si>
  <si>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</si>
  <si>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</si>
  <si>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</si>
  <si>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</si>
  <si>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</si>
  <si>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</si>
  <si>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</si>
  <si>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</si>
  <si>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</si>
  <si>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</si>
  <si>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</si>
  <si>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</si>
  <si>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</si>
  <si>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</si>
  <si>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</si>
  <si>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</si>
  <si>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</si>
  <si>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</si>
  <si>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</si>
  <si>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</si>
  <si>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</si>
  <si>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</si>
  <si>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</si>
  <si>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</si>
  <si>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</si>
  <si>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</si>
  <si>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</si>
  <si>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</si>
  <si>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</si>
  <si>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</si>
  <si>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</si>
  <si>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</si>
  <si>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</si>
  <si>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</si>
  <si>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</si>
  <si>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</si>
  <si>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</si>
  <si>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</si>
  <si>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</si>
  <si>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</si>
  <si>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</si>
  <si>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</si>
  <si>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</si>
  <si>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</si>
  <si>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</si>
  <si>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</si>
  <si>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</si>
  <si>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</si>
  <si>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</si>
  <si>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</si>
  <si>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</si>
  <si>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</si>
  <si>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</si>
  <si>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</si>
  <si>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DE0007100000</t>
  </si>
  <si>
    <t>DMDV</t>
  </si>
  <si>
    <t>SSDF00001044</t>
  </si>
  <si>
    <t>BN</t>
  </si>
  <si>
    <t>DANONE</t>
  </si>
  <si>
    <t>FR0000120644</t>
  </si>
  <si>
    <t>BNDV</t>
  </si>
  <si>
    <t>DANONE DIV</t>
  </si>
  <si>
    <t>SSDF00000079</t>
  </si>
  <si>
    <t>DK</t>
  </si>
  <si>
    <t>DANSKE BANK</t>
  </si>
  <si>
    <t>DK0010274414</t>
  </si>
  <si>
    <t>DSY</t>
  </si>
  <si>
    <t>DASSAULT SYSTEM</t>
  </si>
  <si>
    <t>DC</t>
  </si>
  <si>
    <t>DAVIDE CAMPARI</t>
  </si>
  <si>
    <t>NL0015435975</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</si>
  <si>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</si>
  <si>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</si>
  <si>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</si>
  <si>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</si>
  <si>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</si>
  <si>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</si>
  <si>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</si>
  <si>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</si>
  <si>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</si>
  <si>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</si>
  <si>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</si>
  <si>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</si>
  <si>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</si>
  <si>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</si>
  <si>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</si>
  <si>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</si>
  <si>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</si>
  <si>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</si>
  <si>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</si>
  <si>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</si>
  <si>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</si>
  <si>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</si>
  <si>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</si>
  <si>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</si>
  <si>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</si>
  <si>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</si>
  <si>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</si>
  <si>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</si>
  <si>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</si>
  <si>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</si>
  <si>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</si>
  <si>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</si>
  <si>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</si>
  <si>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</si>
  <si>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</si>
  <si>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</si>
  <si>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</si>
  <si>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</si>
  <si>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</si>
  <si>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</si>
  <si>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</si>
  <si>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</si>
  <si>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</si>
  <si>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</si>
  <si>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</si>
  <si>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</si>
  <si>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</si>
  <si>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</si>
  <si>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</si>
  <si>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</si>
  <si>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</si>
  <si>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</si>
  <si>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</si>
  <si>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</si>
  <si>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</si>
  <si>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</si>
  <si>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</si>
  <si>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</si>
  <si>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</si>
  <si>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</si>
  <si>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</si>
  <si>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</si>
  <si>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</si>
  <si>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</si>
  <si>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</si>
  <si>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</si>
  <si>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</si>
  <si>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</si>
  <si>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</si>
  <si>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</si>
  <si>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</si>
  <si>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</si>
  <si>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</si>
  <si>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</si>
  <si>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</si>
  <si>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</si>
  <si>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</si>
  <si>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</si>
  <si>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</si>
  <si>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</si>
  <si>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</si>
  <si>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</si>
  <si>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</si>
  <si>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</si>
  <si>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</si>
  <si>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</si>
  <si>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</si>
  <si>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</si>
  <si>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</si>
  <si>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</si>
  <si>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</si>
  <si>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</si>
  <si>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</si>
  <si>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</si>
  <si>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</si>
  <si>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</si>
  <si>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</si>
  <si>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</si>
  <si>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</si>
  <si>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</si>
  <si>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</si>
  <si>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</si>
  <si>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</si>
  <si>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</si>
  <si>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</si>
  <si>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</si>
  <si>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</si>
  <si>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</si>
  <si>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</si>
  <si>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</si>
  <si>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</si>
  <si>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</si>
  <si>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</si>
  <si>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</si>
  <si>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</si>
  <si>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</si>
  <si>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</si>
  <si>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</si>
  <si>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</si>
  <si>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</si>
  <si>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</si>
  <si>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</si>
  <si>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</si>
  <si>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</si>
  <si>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</si>
  <si>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</si>
  <si>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</si>
  <si>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</si>
  <si>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</si>
  <si>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</si>
  <si>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</si>
  <si>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</si>
  <si>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</si>
  <si>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</si>
  <si>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</si>
  <si>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</si>
  <si>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</si>
  <si>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</si>
  <si>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</si>
  <si>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</si>
  <si>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</si>
  <si>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</si>
  <si>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</si>
  <si>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</si>
  <si>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</si>
  <si>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</si>
  <si>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</si>
  <si>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</si>
  <si>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</si>
  <si>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</si>
  <si>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</si>
  <si>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t>
  </si>
  <si>
    <t>ENI SPA</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</si>
  <si>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</si>
  <si>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</si>
  <si>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</si>
  <si>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</si>
  <si>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</si>
  <si>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</si>
  <si>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</si>
  <si>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</si>
  <si>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</si>
  <si>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</si>
  <si>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</si>
  <si>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</si>
  <si>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</si>
  <si>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</si>
  <si>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</si>
  <si>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</si>
  <si>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</si>
  <si>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</si>
  <si>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</si>
  <si>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</si>
  <si>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</si>
  <si>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</si>
  <si>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</si>
  <si>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</si>
  <si>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</si>
  <si>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</si>
  <si>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</si>
  <si>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</si>
  <si>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</si>
  <si>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</si>
  <si>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</si>
  <si>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</si>
  <si>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</si>
  <si>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</si>
  <si>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</si>
  <si>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</si>
  <si>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EUN</t>
  </si>
  <si>
    <t>EURONAV NV</t>
  </si>
  <si>
    <t>BE0003816338</t>
  </si>
  <si>
    <t>NYE</t>
  </si>
  <si>
    <t>EURONEXT</t>
  </si>
  <si>
    <t>NL0006294274</t>
  </si>
  <si>
    <t>EM</t>
  </si>
  <si>
    <t>EUROPCAR</t>
  </si>
  <si>
    <t>FR0012789949</t>
  </si>
  <si>
    <t>EMDV</t>
  </si>
  <si>
    <t>EUROPCAR DIV</t>
  </si>
  <si>
    <t>SSDF00003156</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</si>
  <si>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</si>
  <si>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</si>
  <si>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</si>
  <si>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</si>
  <si>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</si>
  <si>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</si>
  <si>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</si>
  <si>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</si>
  <si>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</si>
  <si>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</si>
  <si>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</si>
  <si>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</si>
  <si>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</si>
  <si>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</si>
  <si>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</si>
  <si>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</si>
  <si>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</si>
  <si>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</si>
  <si>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</si>
  <si>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</si>
  <si>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</si>
  <si>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</si>
  <si>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</si>
  <si>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</si>
  <si>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</si>
  <si>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</si>
  <si>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</si>
  <si>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</si>
  <si>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</si>
  <si>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</si>
  <si>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</si>
  <si>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FEDV</t>
  </si>
  <si>
    <t>FERRARI DIV</t>
  </si>
  <si>
    <t>NL0011585146</t>
  </si>
  <si>
    <t>SSDF00003131</t>
  </si>
  <si>
    <t>FV</t>
  </si>
  <si>
    <t>FERROVIAL</t>
  </si>
  <si>
    <t>ES0118900010</t>
  </si>
  <si>
    <t>FVDV</t>
  </si>
  <si>
    <t>FERROVIAL DIV</t>
  </si>
  <si>
    <t>SSDF00001515</t>
  </si>
  <si>
    <t>FKDV</t>
  </si>
  <si>
    <t>FIAT CHRYS. DIV</t>
  </si>
  <si>
    <t>NL00150001Q9</t>
  </si>
  <si>
    <t>SSDF00003065</t>
  </si>
  <si>
    <t>FXDV</t>
  </si>
  <si>
    <t>FIN RICHEM DIV</t>
  </si>
  <si>
    <t>SSDF00001762</t>
  </si>
  <si>
    <t>FB</t>
  </si>
  <si>
    <t>FinecoBank Banca Fineco SpA</t>
  </si>
  <si>
    <t>IT0000072170</t>
  </si>
  <si>
    <t>FBDV</t>
  </si>
  <si>
    <t>FinecoBank Banca Fineco SpA DIV</t>
  </si>
  <si>
    <t>SSDF00003420</t>
  </si>
  <si>
    <t>FC</t>
  </si>
  <si>
    <t>FINMECCANICA SP</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</si>
  <si>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</si>
  <si>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</si>
  <si>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</si>
  <si>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</si>
  <si>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</si>
  <si>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</si>
  <si>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</si>
  <si>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</si>
  <si>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</si>
  <si>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</si>
  <si>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</si>
  <si>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</si>
  <si>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</si>
  <si>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</si>
  <si>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</si>
  <si>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</si>
  <si>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</si>
  <si>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</si>
  <si>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</si>
  <si>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</si>
  <si>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</si>
  <si>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</si>
  <si>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</si>
  <si>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</si>
  <si>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</si>
  <si>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</si>
  <si>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</si>
  <si>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</si>
  <si>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</si>
  <si>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</si>
  <si>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</si>
  <si>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</si>
  <si>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</si>
  <si>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</si>
  <si>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</si>
  <si>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</si>
  <si>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</si>
  <si>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</si>
  <si>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</si>
  <si>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</si>
  <si>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</si>
  <si>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</si>
  <si>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</si>
  <si>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</si>
  <si>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</si>
  <si>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</si>
  <si>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BMG3682E1921</t>
  </si>
  <si>
    <t>PL</t>
  </si>
  <si>
    <t>Fuchs Petrolub</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</si>
  <si>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</si>
  <si>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</si>
  <si>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</si>
  <si>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</si>
  <si>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</si>
  <si>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</si>
  <si>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</si>
  <si>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</si>
  <si>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</si>
  <si>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</si>
  <si>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</si>
  <si>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</si>
  <si>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</si>
  <si>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</si>
  <si>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</si>
  <si>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</si>
  <si>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</si>
  <si>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</si>
  <si>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</si>
  <si>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</si>
  <si>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</si>
  <si>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</si>
  <si>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</si>
  <si>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</si>
  <si>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</si>
  <si>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</si>
  <si>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</si>
  <si>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</si>
  <si>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</si>
  <si>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</si>
  <si>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</si>
  <si>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</si>
  <si>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</si>
  <si>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</si>
  <si>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</si>
  <si>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</si>
  <si>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</si>
  <si>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</si>
  <si>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</si>
  <si>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</si>
  <si>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</si>
  <si>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</si>
  <si>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</si>
  <si>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</si>
  <si>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</si>
  <si>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</si>
  <si>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</si>
  <si>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</si>
  <si>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</si>
  <si>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</si>
  <si>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</si>
  <si>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</si>
  <si>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</si>
  <si>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</si>
  <si>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</si>
  <si>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</si>
  <si>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</si>
  <si>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</si>
  <si>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</si>
  <si>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</si>
  <si>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</si>
  <si>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</si>
  <si>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</si>
  <si>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</si>
  <si>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</si>
  <si>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</si>
  <si>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</si>
  <si>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</si>
  <si>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</si>
  <si>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</si>
  <si>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</si>
  <si>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</si>
  <si>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</si>
  <si>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</si>
  <si>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</si>
  <si>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</si>
  <si>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</si>
  <si>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</si>
  <si>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</si>
  <si>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</si>
  <si>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</si>
  <si>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</si>
  <si>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</si>
  <si>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</si>
  <si>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</si>
  <si>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</si>
  <si>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</si>
  <si>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</si>
  <si>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</si>
  <si>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</si>
  <si>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</si>
  <si>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</si>
  <si>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</si>
  <si>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</si>
  <si>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</si>
  <si>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</si>
  <si>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</si>
  <si>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</si>
  <si>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</si>
  <si>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</si>
  <si>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</si>
  <si>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</si>
  <si>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</si>
  <si>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</si>
  <si>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</si>
  <si>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</si>
  <si>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</si>
  <si>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</si>
  <si>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</si>
  <si>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</si>
  <si>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</si>
  <si>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</si>
  <si>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</si>
  <si>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</si>
  <si>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</si>
  <si>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</si>
  <si>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</si>
  <si>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</si>
  <si>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</si>
  <si>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</si>
  <si>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</si>
  <si>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</si>
  <si>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</si>
  <si>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</si>
  <si>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</si>
  <si>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</si>
  <si>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</si>
  <si>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</si>
  <si>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</si>
  <si>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</si>
  <si>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</si>
  <si>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</si>
  <si>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</si>
  <si>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</si>
  <si>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</si>
  <si>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</si>
  <si>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</si>
  <si>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</si>
  <si>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</si>
  <si>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</si>
  <si>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</si>
  <si>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</si>
  <si>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</si>
  <si>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</si>
  <si>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</si>
  <si>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</si>
  <si>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</si>
  <si>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</si>
  <si>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</si>
  <si>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</si>
  <si>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</si>
  <si>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</si>
  <si>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</si>
  <si>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</si>
  <si>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</si>
  <si>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</si>
  <si>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</si>
  <si>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</si>
  <si>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</si>
  <si>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</si>
  <si>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</si>
  <si>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</si>
  <si>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</si>
  <si>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</si>
  <si>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</si>
  <si>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</si>
  <si>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</si>
  <si>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</si>
  <si>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</si>
  <si>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</si>
  <si>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</si>
  <si>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</si>
  <si>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</si>
  <si>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</si>
  <si>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</si>
  <si>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</si>
  <si>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</si>
  <si>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</si>
  <si>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</si>
  <si>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</si>
  <si>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</si>
  <si>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</si>
  <si>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</si>
  <si>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</si>
  <si>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</si>
  <si>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</si>
  <si>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</si>
  <si>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</si>
  <si>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</si>
  <si>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</si>
  <si>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</si>
  <si>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</si>
  <si>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</si>
  <si>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</si>
  <si>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</si>
  <si>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</si>
  <si>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</si>
  <si>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</si>
  <si>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</si>
  <si>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</si>
  <si>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</si>
  <si>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</si>
  <si>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</si>
  <si>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</si>
  <si>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</si>
  <si>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</si>
  <si>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ITR</t>
  </si>
  <si>
    <t>INTERTRUST</t>
  </si>
  <si>
    <t>NL0010937058</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</si>
  <si>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</si>
  <si>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</si>
  <si>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</si>
  <si>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</si>
  <si>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</si>
  <si>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</si>
  <si>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</si>
  <si>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</si>
  <si>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</si>
  <si>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</si>
  <si>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</si>
  <si>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</si>
  <si>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</si>
  <si>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</si>
  <si>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</si>
  <si>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</si>
  <si>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</si>
  <si>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</si>
  <si>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WG</t>
  </si>
  <si>
    <t>ITALGAS</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</si>
  <si>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</si>
  <si>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</si>
  <si>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</si>
  <si>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</si>
  <si>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</si>
  <si>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</si>
  <si>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</si>
  <si>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</si>
  <si>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</si>
  <si>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</si>
  <si>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</si>
  <si>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</si>
  <si>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</si>
  <si>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</si>
  <si>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</si>
  <si>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</si>
  <si>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</si>
  <si>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</si>
  <si>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</si>
  <si>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</si>
  <si>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</si>
  <si>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</si>
  <si>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</si>
  <si>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</si>
  <si>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</si>
  <si>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</si>
  <si>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</si>
  <si>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</si>
  <si>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</si>
  <si>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</si>
  <si>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</si>
  <si>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</si>
  <si>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</si>
  <si>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</si>
  <si>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</si>
  <si>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</si>
  <si>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</si>
  <si>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</si>
  <si>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</si>
  <si>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</si>
  <si>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</si>
  <si>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</si>
  <si>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</si>
  <si>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</si>
  <si>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</si>
  <si>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</si>
  <si>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</si>
  <si>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</si>
  <si>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</si>
  <si>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</si>
  <si>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</si>
  <si>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</si>
  <si>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</si>
  <si>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</si>
  <si>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</si>
  <si>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</si>
  <si>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</si>
  <si>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</si>
  <si>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</si>
  <si>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</si>
  <si>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</si>
  <si>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</si>
  <si>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</si>
  <si>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</si>
  <si>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</si>
  <si>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</si>
  <si>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</si>
  <si>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</si>
  <si>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</si>
  <si>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</si>
  <si>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</si>
  <si>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</si>
  <si>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</si>
  <si>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</si>
  <si>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</si>
  <si>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</si>
  <si>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</si>
  <si>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</si>
  <si>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</si>
  <si>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</si>
  <si>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</si>
  <si>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</si>
  <si>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</si>
  <si>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</si>
  <si>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</si>
  <si>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</si>
  <si>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</si>
  <si>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</si>
  <si>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</si>
  <si>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</si>
  <si>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</si>
  <si>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</si>
  <si>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</si>
  <si>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</si>
  <si>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</si>
  <si>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</si>
  <si>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</si>
  <si>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</si>
  <si>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</si>
  <si>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</si>
  <si>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</si>
  <si>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</si>
  <si>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</si>
  <si>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</si>
  <si>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</si>
  <si>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</si>
  <si>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</si>
  <si>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</si>
  <si>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</si>
  <si>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</si>
  <si>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</si>
  <si>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</si>
  <si>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MMB</t>
  </si>
  <si>
    <t>LAGARDERE</t>
  </si>
  <si>
    <t>FR0000130213</t>
  </si>
  <si>
    <t>MMBDV</t>
  </si>
  <si>
    <t>LAGARDERE DIV</t>
  </si>
  <si>
    <t>SSDF00000335</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</si>
  <si>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</si>
  <si>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</si>
  <si>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</si>
  <si>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</si>
  <si>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</si>
  <si>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</si>
  <si>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</si>
  <si>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</si>
  <si>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</si>
  <si>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</si>
  <si>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</si>
  <si>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</si>
  <si>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</si>
  <si>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</si>
  <si>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</si>
  <si>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</si>
  <si>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</si>
  <si>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</si>
  <si>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</si>
  <si>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</si>
  <si>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</si>
  <si>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</si>
  <si>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</si>
  <si>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</si>
  <si>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</si>
  <si>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</si>
  <si>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</si>
  <si>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</si>
  <si>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</si>
  <si>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</si>
  <si>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</si>
  <si>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</si>
  <si>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</si>
  <si>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</si>
  <si>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</si>
  <si>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</si>
  <si>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</si>
  <si>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</si>
  <si>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</si>
  <si>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</si>
  <si>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</si>
  <si>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</si>
  <si>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</si>
  <si>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</si>
  <si>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</si>
  <si>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</si>
  <si>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</si>
  <si>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</si>
  <si>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</si>
  <si>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</si>
  <si>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</si>
  <si>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</si>
  <si>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</si>
  <si>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</si>
  <si>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</si>
  <si>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</si>
  <si>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</si>
  <si>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</si>
  <si>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</si>
  <si>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</si>
  <si>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</si>
  <si>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</si>
  <si>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</si>
  <si>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</si>
  <si>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</si>
  <si>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</si>
  <si>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</si>
  <si>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</si>
  <si>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</si>
  <si>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</si>
  <si>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</si>
  <si>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</si>
  <si>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</si>
  <si>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</si>
  <si>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</si>
  <si>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</si>
  <si>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</si>
  <si>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</si>
  <si>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</si>
  <si>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</si>
  <si>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</si>
  <si>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</si>
  <si>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</si>
  <si>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</si>
  <si>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</si>
  <si>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</si>
  <si>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</si>
  <si>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</si>
  <si>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</si>
  <si>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</si>
  <si>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</si>
  <si>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</si>
  <si>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</si>
  <si>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</si>
  <si>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</si>
  <si>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</si>
  <si>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</si>
  <si>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</si>
  <si>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</si>
  <si>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</si>
  <si>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</si>
  <si>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</si>
  <si>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</si>
  <si>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</si>
  <si>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</si>
  <si>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</si>
  <si>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FI4000440664</t>
  </si>
  <si>
    <t>SSDF00002380</t>
  </si>
  <si>
    <t>MS</t>
  </si>
  <si>
    <t>ML</t>
  </si>
  <si>
    <t>MICHELIN</t>
  </si>
  <si>
    <t>FR0000121261</t>
  </si>
  <si>
    <t>MLDV</t>
  </si>
  <si>
    <t>MICHELIN DIV</t>
  </si>
  <si>
    <t>SSDF00000160</t>
  </si>
  <si>
    <t>VQDV</t>
  </si>
  <si>
    <t>MICROSOFT DIV</t>
  </si>
  <si>
    <t>US5949181045</t>
  </si>
  <si>
    <t>SSDF00002562</t>
  </si>
  <si>
    <t>MIT</t>
  </si>
  <si>
    <t>MITHRA</t>
  </si>
  <si>
    <t>BE0974283153</t>
  </si>
  <si>
    <t>MD</t>
  </si>
  <si>
    <t>MODERN TIMES</t>
  </si>
  <si>
    <t>SE0000412371</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</si>
  <si>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</si>
  <si>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</si>
  <si>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</si>
  <si>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</si>
  <si>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</si>
  <si>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</si>
  <si>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</si>
  <si>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</si>
  <si>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</si>
  <si>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</si>
  <si>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</si>
  <si>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</si>
  <si>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</si>
  <si>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</si>
  <si>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</si>
  <si>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</si>
  <si>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</si>
  <si>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</si>
  <si>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</si>
  <si>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</si>
  <si>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</si>
  <si>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</si>
  <si>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</si>
  <si>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</si>
  <si>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</si>
  <si>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</si>
  <si>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</si>
  <si>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</si>
  <si>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</si>
  <si>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</si>
  <si>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</si>
  <si>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</si>
  <si>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</si>
  <si>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</si>
  <si>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</si>
  <si>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</si>
  <si>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</si>
  <si>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</si>
  <si>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</si>
  <si>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</si>
  <si>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</si>
  <si>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</si>
  <si>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</si>
  <si>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</si>
  <si>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</si>
  <si>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</si>
  <si>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</si>
  <si>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</si>
  <si>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</si>
  <si>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</si>
  <si>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</si>
  <si>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</si>
  <si>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</si>
  <si>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</si>
  <si>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</si>
  <si>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</si>
  <si>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</si>
  <si>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</si>
  <si>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</si>
  <si>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</si>
  <si>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</si>
  <si>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</si>
  <si>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</si>
  <si>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</si>
  <si>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</si>
  <si>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</si>
  <si>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</si>
  <si>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</si>
  <si>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</si>
  <si>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</si>
  <si>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</si>
  <si>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</si>
  <si>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</si>
  <si>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</si>
  <si>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</si>
  <si>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</si>
  <si>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</si>
  <si>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</si>
  <si>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</si>
  <si>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</si>
  <si>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</si>
  <si>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</si>
  <si>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</si>
  <si>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</si>
  <si>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</si>
  <si>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</si>
  <si>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</si>
  <si>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</si>
  <si>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</si>
  <si>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</si>
  <si>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</si>
  <si>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</si>
  <si>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</si>
  <si>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</si>
  <si>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</si>
  <si>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</si>
  <si>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</si>
  <si>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</si>
  <si>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</si>
  <si>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</si>
  <si>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</si>
  <si>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</si>
  <si>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</si>
  <si>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</si>
  <si>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</si>
  <si>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</si>
  <si>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</si>
  <si>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</si>
  <si>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</si>
  <si>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</si>
  <si>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</si>
  <si>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</si>
  <si>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</si>
  <si>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</si>
  <si>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</si>
  <si>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</si>
  <si>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</si>
  <si>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</si>
  <si>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</si>
  <si>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</si>
  <si>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</si>
  <si>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</si>
  <si>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</si>
  <si>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</si>
  <si>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</si>
  <si>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</si>
  <si>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</si>
  <si>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</si>
  <si>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</si>
  <si>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</si>
  <si>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</si>
  <si>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</si>
  <si>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</si>
  <si>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</si>
  <si>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</si>
  <si>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</si>
  <si>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</si>
  <si>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</si>
  <si>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</si>
  <si>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</si>
  <si>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</si>
  <si>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</si>
  <si>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</si>
  <si>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</si>
  <si>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</si>
  <si>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</si>
  <si>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</si>
  <si>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</si>
  <si>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</si>
  <si>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</si>
  <si>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</si>
  <si>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</si>
  <si>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</si>
  <si>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</si>
  <si>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</si>
  <si>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</si>
  <si>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</si>
  <si>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</si>
  <si>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</si>
  <si>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</si>
  <si>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</si>
  <si>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</si>
  <si>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</si>
  <si>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</si>
  <si>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</si>
  <si>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</si>
  <si>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</si>
  <si>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</si>
  <si>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</si>
  <si>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</si>
  <si>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</si>
  <si>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</si>
  <si>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</si>
  <si>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</si>
  <si>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</si>
  <si>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</si>
  <si>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</si>
  <si>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</si>
  <si>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</si>
  <si>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</si>
  <si>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</si>
  <si>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</si>
  <si>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</si>
  <si>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</si>
  <si>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</si>
  <si>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</si>
  <si>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</si>
  <si>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</si>
  <si>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</si>
  <si>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</si>
  <si>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</si>
  <si>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</si>
  <si>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</si>
  <si>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</si>
  <si>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</si>
  <si>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</si>
  <si>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</si>
  <si>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</si>
  <si>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</si>
  <si>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</si>
  <si>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</si>
  <si>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</si>
  <si>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</si>
  <si>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</si>
  <si>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</si>
  <si>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</si>
  <si>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</si>
  <si>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</si>
  <si>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</si>
  <si>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</si>
  <si>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</si>
  <si>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</si>
  <si>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</si>
  <si>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</si>
  <si>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</si>
  <si>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</si>
  <si>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</si>
  <si>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</si>
  <si>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</si>
  <si>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</si>
  <si>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</si>
  <si>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</si>
  <si>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</si>
  <si>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</si>
  <si>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</si>
  <si>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</si>
  <si>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</si>
  <si>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</si>
  <si>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</si>
  <si>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PY</t>
  </si>
  <si>
    <t>PRYSMIAN SPA</t>
  </si>
  <si>
    <t>IT0004176001</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</si>
  <si>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</si>
  <si>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</si>
  <si>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</si>
  <si>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</si>
  <si>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</si>
  <si>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</si>
  <si>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</si>
  <si>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</si>
  <si>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</si>
  <si>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</si>
  <si>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</si>
  <si>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</si>
  <si>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</si>
  <si>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</si>
  <si>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</si>
  <si>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</si>
  <si>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</si>
  <si>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</si>
  <si>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</si>
  <si>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</si>
  <si>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</si>
  <si>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</si>
  <si>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</si>
  <si>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</si>
  <si>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</si>
  <si>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</si>
  <si>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</si>
  <si>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</si>
  <si>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</si>
  <si>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</si>
  <si>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</si>
  <si>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</si>
  <si>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</si>
  <si>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</si>
  <si>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</si>
  <si>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</si>
  <si>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</si>
  <si>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</si>
  <si>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</si>
  <si>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</si>
  <si>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</si>
  <si>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</si>
  <si>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</si>
  <si>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</si>
  <si>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</si>
  <si>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</si>
  <si>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</si>
  <si>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</si>
  <si>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</si>
  <si>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</si>
  <si>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</si>
  <si>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</si>
  <si>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</si>
  <si>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</si>
  <si>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</si>
  <si>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</si>
  <si>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</si>
  <si>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</si>
  <si>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</si>
  <si>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</si>
  <si>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</si>
  <si>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</si>
  <si>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</si>
  <si>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</si>
  <si>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</si>
  <si>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</si>
  <si>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</si>
  <si>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</si>
  <si>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</si>
  <si>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</si>
  <si>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</si>
  <si>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</si>
  <si>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</si>
  <si>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</si>
  <si>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</si>
  <si>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</si>
  <si>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</si>
  <si>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</si>
  <si>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</si>
  <si>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</si>
  <si>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</si>
  <si>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</si>
  <si>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</si>
  <si>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</si>
  <si>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</si>
  <si>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</si>
  <si>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</si>
  <si>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</si>
  <si>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</si>
  <si>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</si>
  <si>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</si>
  <si>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</si>
  <si>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</si>
  <si>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</si>
  <si>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ROYAL DUTCH</t>
  </si>
  <si>
    <t>RDDV</t>
  </si>
  <si>
    <t>ROYAL SHELL DIV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</si>
  <si>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</si>
  <si>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</si>
  <si>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</si>
  <si>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</si>
  <si>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</si>
  <si>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</si>
  <si>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</si>
  <si>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</si>
  <si>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</si>
  <si>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</si>
  <si>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</si>
  <si>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</si>
  <si>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</si>
  <si>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</si>
  <si>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</si>
  <si>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</si>
  <si>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</si>
  <si>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</si>
  <si>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</si>
  <si>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</si>
  <si>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</si>
  <si>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</si>
  <si>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QG</t>
  </si>
  <si>
    <t>SAIPEM SPA</t>
  </si>
  <si>
    <t>IT0005252140</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</si>
  <si>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</si>
  <si>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</si>
  <si>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</si>
  <si>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</si>
  <si>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</si>
  <si>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</si>
  <si>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</si>
  <si>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</si>
  <si>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</si>
  <si>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</si>
  <si>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</si>
  <si>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</si>
  <si>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</si>
  <si>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</si>
  <si>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</si>
  <si>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</si>
  <si>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</si>
  <si>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</si>
  <si>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</si>
  <si>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</si>
  <si>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</si>
  <si>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</si>
  <si>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</si>
  <si>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</si>
  <si>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</si>
  <si>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</si>
  <si>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</si>
  <si>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</si>
  <si>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</si>
  <si>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</si>
  <si>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</si>
  <si>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</si>
  <si>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</si>
  <si>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</si>
  <si>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</si>
  <si>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</si>
  <si>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</si>
  <si>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</si>
  <si>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</si>
  <si>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</si>
  <si>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</si>
  <si>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</si>
  <si>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</si>
  <si>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</si>
  <si>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</si>
  <si>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</si>
  <si>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</si>
  <si>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</si>
  <si>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</si>
  <si>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</si>
  <si>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</si>
  <si>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</si>
  <si>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</si>
  <si>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</si>
  <si>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</si>
  <si>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</si>
  <si>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</si>
  <si>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</si>
  <si>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</si>
  <si>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</si>
  <si>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</si>
  <si>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</si>
  <si>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</si>
  <si>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</si>
  <si>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</si>
  <si>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</si>
  <si>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</si>
  <si>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</si>
  <si>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</si>
  <si>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</si>
  <si>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</si>
  <si>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</si>
  <si>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</si>
  <si>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</si>
  <si>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</si>
  <si>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</si>
  <si>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</si>
  <si>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</si>
  <si>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</si>
  <si>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</si>
  <si>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</si>
  <si>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</si>
  <si>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</si>
  <si>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</si>
  <si>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</si>
  <si>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</si>
  <si>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</si>
  <si>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</si>
  <si>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</si>
  <si>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</si>
  <si>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</si>
  <si>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</si>
  <si>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</si>
  <si>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</si>
  <si>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</si>
  <si>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</si>
  <si>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</si>
  <si>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</si>
  <si>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</si>
  <si>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</si>
  <si>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</si>
  <si>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</si>
  <si>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</si>
  <si>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</si>
  <si>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</si>
  <si>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</si>
  <si>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</si>
  <si>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</si>
  <si>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</si>
  <si>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</si>
  <si>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</si>
  <si>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</si>
  <si>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</si>
  <si>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</si>
  <si>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</si>
  <si>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</si>
  <si>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</si>
  <si>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</si>
  <si>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</si>
  <si>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</si>
  <si>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</si>
  <si>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</si>
  <si>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</si>
  <si>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</si>
  <si>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</si>
  <si>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</si>
  <si>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</si>
  <si>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</si>
  <si>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</si>
  <si>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</si>
  <si>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</si>
  <si>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</si>
  <si>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</si>
  <si>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</si>
  <si>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</si>
  <si>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</si>
  <si>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</si>
  <si>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</si>
  <si>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</si>
  <si>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</si>
  <si>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</si>
  <si>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</si>
  <si>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</si>
  <si>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</si>
  <si>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</si>
  <si>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</si>
  <si>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</si>
  <si>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</si>
  <si>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</si>
  <si>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</si>
  <si>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</si>
  <si>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</si>
  <si>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</si>
  <si>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</si>
  <si>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</si>
  <si>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</si>
  <si>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</si>
  <si>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</si>
  <si>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</si>
  <si>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</si>
  <si>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</si>
  <si>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</si>
  <si>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</si>
  <si>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</si>
  <si>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</si>
  <si>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</si>
  <si>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</si>
  <si>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</si>
  <si>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</si>
  <si>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</si>
  <si>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</si>
  <si>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</si>
  <si>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</si>
  <si>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</si>
  <si>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</si>
  <si>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</si>
  <si>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</si>
  <si>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</si>
  <si>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</si>
  <si>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</si>
  <si>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</si>
  <si>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</si>
  <si>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</si>
  <si>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</si>
  <si>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</si>
  <si>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</si>
  <si>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</si>
  <si>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</si>
  <si>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</si>
  <si>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</si>
  <si>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</si>
  <si>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</si>
  <si>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</si>
  <si>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</si>
  <si>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</si>
  <si>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</si>
  <si>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</si>
  <si>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</si>
  <si>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</si>
  <si>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</si>
  <si>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</si>
  <si>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</si>
  <si>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</si>
  <si>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</si>
  <si>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</si>
  <si>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</si>
  <si>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</si>
  <si>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</si>
  <si>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</si>
  <si>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</si>
  <si>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</si>
  <si>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</si>
  <si>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</si>
  <si>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</si>
  <si>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</si>
  <si>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</si>
  <si>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</si>
  <si>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</si>
  <si>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</si>
  <si>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</si>
  <si>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</si>
  <si>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</si>
  <si>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</si>
  <si>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</si>
  <si>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</si>
  <si>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</si>
  <si>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</si>
  <si>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</si>
  <si>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</si>
  <si>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</si>
  <si>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</si>
  <si>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</si>
  <si>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</si>
  <si>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</si>
  <si>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</si>
  <si>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</si>
  <si>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</si>
  <si>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</si>
  <si>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</si>
  <si>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</si>
  <si>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MBDV</t>
  </si>
  <si>
    <t>SWEDISH MAT DIV</t>
  </si>
  <si>
    <t>SE0015812219</t>
  </si>
  <si>
    <t>SSDF00002364</t>
  </si>
  <si>
    <t>MB</t>
  </si>
  <si>
    <t>SWEDISH MATCH</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</si>
  <si>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</si>
  <si>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</si>
  <si>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</si>
  <si>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</si>
  <si>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</si>
  <si>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</si>
  <si>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</si>
  <si>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</si>
  <si>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</si>
  <si>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</si>
  <si>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</si>
  <si>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</si>
  <si>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</si>
  <si>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</si>
  <si>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</si>
  <si>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</si>
  <si>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</si>
  <si>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</si>
  <si>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t>
  </si>
  <si>
    <t>TECHNICOLOR</t>
  </si>
  <si>
    <t>FR0013505062</t>
  </si>
  <si>
    <t>EY</t>
  </si>
  <si>
    <t>TECHNIP ENERGIES NV</t>
  </si>
  <si>
    <t>NL0014559478</t>
  </si>
  <si>
    <t>TR</t>
  </si>
  <si>
    <t>TECNICAS REUNID</t>
  </si>
  <si>
    <t>ES0178165017</t>
  </si>
  <si>
    <t>TV</t>
  </si>
  <si>
    <t>TELE 2 B</t>
  </si>
  <si>
    <t>SE0005190238</t>
  </si>
  <si>
    <t>TVDV</t>
  </si>
  <si>
    <t>TELE2 DIV</t>
  </si>
  <si>
    <t>SSDF00002372</t>
  </si>
  <si>
    <t>TIDV</t>
  </si>
  <si>
    <t>TELECOM ITA DIV</t>
  </si>
  <si>
    <t>IT0003497168</t>
  </si>
  <si>
    <t>SSDF00001259</t>
  </si>
  <si>
    <t>TI</t>
  </si>
  <si>
    <t>TELECOM ITALIA</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</si>
  <si>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</si>
  <si>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</si>
  <si>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</si>
  <si>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</si>
  <si>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</si>
  <si>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</si>
  <si>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</si>
  <si>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</si>
  <si>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</si>
  <si>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</si>
  <si>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</si>
  <si>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</si>
  <si>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</si>
  <si>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</si>
  <si>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</si>
  <si>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</si>
  <si>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</si>
  <si>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</si>
  <si>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</si>
  <si>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</si>
  <si>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</si>
  <si>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</si>
  <si>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</si>
  <si>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</si>
  <si>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</si>
  <si>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</si>
  <si>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</si>
  <si>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TS</t>
  </si>
  <si>
    <t>TENARIS SA</t>
  </si>
  <si>
    <t>LU0156801721</t>
  </si>
  <si>
    <t>TX</t>
  </si>
  <si>
    <t>TERNA SPA</t>
  </si>
  <si>
    <t>IT0003242622</t>
  </si>
  <si>
    <t>TXDV</t>
  </si>
  <si>
    <t>TERNA SPA DIV</t>
  </si>
  <si>
    <t>SSDF00001267</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</si>
  <si>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</si>
  <si>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</si>
  <si>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</si>
  <si>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</si>
  <si>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</si>
  <si>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</si>
  <si>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</si>
  <si>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</si>
  <si>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</si>
  <si>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</si>
  <si>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</si>
  <si>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</si>
  <si>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</si>
  <si>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</si>
  <si>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</si>
  <si>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</si>
  <si>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</si>
  <si>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</si>
  <si>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</si>
  <si>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</si>
  <si>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</si>
  <si>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</si>
  <si>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</si>
  <si>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</si>
  <si>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</si>
  <si>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</si>
  <si>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</si>
  <si>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</si>
  <si>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</si>
  <si>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</si>
  <si>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</si>
  <si>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</si>
  <si>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</si>
  <si>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NO0005668905</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</si>
  <si>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</si>
  <si>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</si>
  <si>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</si>
  <si>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</si>
  <si>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</si>
  <si>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</si>
  <si>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</si>
  <si>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</si>
  <si>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</si>
  <si>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</si>
  <si>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</si>
  <si>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</si>
  <si>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</si>
  <si>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</si>
  <si>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</si>
  <si>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</si>
  <si>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</si>
  <si>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</si>
  <si>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</si>
  <si>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</si>
  <si>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</si>
  <si>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</si>
  <si>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</si>
  <si>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</si>
  <si>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</si>
  <si>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</si>
  <si>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</si>
  <si>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</si>
  <si>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</si>
  <si>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</si>
  <si>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</si>
  <si>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</si>
  <si>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</si>
  <si>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</si>
  <si>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</si>
  <si>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</si>
  <si>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</si>
  <si>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</si>
  <si>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</si>
  <si>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</si>
  <si>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</si>
  <si>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</si>
  <si>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</si>
  <si>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</si>
  <si>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</si>
  <si>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</si>
  <si>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</si>
  <si>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</si>
  <si>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</si>
  <si>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</si>
  <si>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</si>
  <si>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</si>
  <si>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</si>
  <si>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</si>
  <si>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</si>
  <si>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</si>
  <si>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</si>
  <si>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</si>
  <si>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</si>
  <si>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</si>
  <si>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</si>
  <si>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</si>
  <si>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</si>
  <si>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</si>
  <si>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</si>
  <si>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</si>
  <si>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</si>
  <si>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</si>
  <si>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</si>
  <si>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</si>
  <si>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</si>
  <si>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</si>
  <si>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</si>
  <si>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</si>
  <si>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</si>
  <si>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</si>
  <si>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</si>
  <si>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</si>
  <si>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</si>
  <si>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</si>
  <si>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</si>
  <si>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</si>
  <si>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</si>
  <si>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</si>
  <si>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</si>
  <si>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</si>
  <si>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</si>
  <si>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</si>
  <si>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</si>
  <si>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</si>
  <si>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</si>
  <si>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</si>
  <si>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</si>
  <si>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</si>
  <si>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</si>
  <si>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</si>
  <si>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</si>
  <si>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</si>
  <si>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</si>
  <si>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</si>
  <si>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</si>
  <si>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</si>
  <si>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</si>
  <si>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</si>
  <si>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</si>
  <si>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</si>
  <si>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</si>
  <si>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</si>
  <si>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</si>
  <si>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</si>
  <si>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</si>
  <si>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</si>
  <si>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</si>
  <si>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</si>
  <si>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</si>
  <si>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</si>
  <si>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</si>
  <si>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</si>
  <si>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</si>
  <si>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</si>
  <si>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</si>
  <si>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</si>
  <si>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</si>
  <si>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</si>
  <si>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</si>
  <si>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</si>
  <si>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</si>
  <si>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</si>
  <si>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</si>
  <si>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</si>
  <si>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</si>
  <si>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</si>
  <si>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</si>
  <si>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</si>
  <si>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</si>
  <si>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</si>
  <si>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</si>
  <si>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</si>
  <si>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</si>
  <si>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</si>
  <si>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</si>
  <si>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</si>
  <si>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</si>
  <si>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</si>
  <si>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</si>
  <si>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</si>
  <si>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</si>
  <si>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</si>
  <si>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</si>
  <si>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</si>
  <si>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</si>
  <si>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</si>
  <si>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</si>
  <si>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</si>
  <si>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EXDV</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</si>
  <si>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</si>
  <si>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</si>
  <si>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</si>
  <si>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</si>
  <si>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</si>
  <si>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</si>
  <si>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</si>
  <si>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</si>
  <si>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</si>
  <si>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</si>
  <si>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</si>
  <si>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</si>
  <si>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</si>
  <si>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</si>
  <si>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</si>
  <si>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</si>
  <si>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</si>
  <si>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</si>
  <si>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</si>
  <si>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</si>
  <si>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</si>
  <si>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</si>
  <si>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</si>
  <si>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</si>
  <si>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</si>
  <si>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</si>
  <si>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</si>
  <si>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</si>
  <si>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</si>
  <si>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</si>
  <si>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</si>
  <si>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</si>
  <si>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</si>
  <si>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</si>
  <si>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</si>
  <si>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</si>
  <si>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</si>
  <si>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</si>
  <si>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</si>
  <si>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</si>
  <si>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</si>
  <si>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</si>
  <si>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</si>
  <si>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</si>
  <si>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</si>
  <si>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</si>
  <si>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</si>
  <si>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</si>
  <si>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</si>
  <si>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</si>
  <si>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</si>
  <si>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</si>
  <si>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</si>
  <si>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</si>
  <si>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</si>
  <si>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</si>
  <si>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</si>
  <si>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</si>
  <si>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</si>
  <si>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</si>
  <si>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</si>
  <si>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</si>
  <si>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</si>
  <si>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</si>
  <si>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</si>
  <si>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</si>
  <si>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</si>
  <si>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</si>
  <si>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</si>
  <si>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</si>
  <si>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</si>
  <si>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</si>
  <si>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</si>
  <si>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</si>
  <si>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</si>
  <si>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</si>
  <si>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</si>
  <si>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</si>
  <si>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</si>
  <si>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</si>
  <si>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</si>
  <si>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</si>
  <si>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</si>
  <si>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</si>
  <si>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</si>
  <si>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</si>
  <si>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</si>
  <si>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ZO</t>
  </si>
  <si>
    <t>ZARDOYA OTIS</t>
  </si>
  <si>
    <t>ES0184933812</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</si>
  <si>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</si>
  <si>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</si>
  <si>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</si>
  <si>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</si>
  <si>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</si>
  <si>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</si>
  <si>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</si>
  <si>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</si>
  <si>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</si>
  <si>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</si>
  <si>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</si>
  <si>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</si>
  <si>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</si>
  <si>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</si>
  <si>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</si>
  <si>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ET</t>
  </si>
  <si>
    <t>ELECTROLUX B</t>
  </si>
  <si>
    <t>ETDV</t>
  </si>
  <si>
    <t>ELECTROLUX DIV</t>
  </si>
  <si>
    <t>SSDF00002307</t>
  </si>
  <si>
    <t>FLWDV</t>
  </si>
  <si>
    <t>SSDF00003487</t>
  </si>
  <si>
    <t>FRODV</t>
  </si>
  <si>
    <t>SSDF00003479</t>
  </si>
  <si>
    <t>DU</t>
  </si>
  <si>
    <t>DUDV</t>
  </si>
  <si>
    <t>Daimler et Daimler truck</t>
  </si>
  <si>
    <t>ENXTPCKG1271</t>
  </si>
  <si>
    <t>Daimler et Daimler truck DIV</t>
  </si>
  <si>
    <t>DTH</t>
  </si>
  <si>
    <t>DAIMLER TRUCK</t>
  </si>
  <si>
    <t>DE000DTR0CK8</t>
  </si>
  <si>
    <t>DTHDV</t>
  </si>
  <si>
    <t>DaimlerTruckDIV</t>
  </si>
  <si>
    <t>SSDF00003503</t>
  </si>
  <si>
    <t>FR0014003TT8</t>
  </si>
  <si>
    <t>NO0010161896</t>
  </si>
  <si>
    <t>SE0016589188</t>
  </si>
  <si>
    <t>NL0015000K93</t>
  </si>
  <si>
    <t>DE000A3E5D64</t>
  </si>
  <si>
    <t>SSDF00003511</t>
  </si>
  <si>
    <t>LADV</t>
  </si>
  <si>
    <t>Alfa Laval DIV</t>
  </si>
  <si>
    <t>SSDF00003529</t>
  </si>
  <si>
    <t>OYDV</t>
  </si>
  <si>
    <t>Assa Abloy B DI</t>
  </si>
  <si>
    <t>SSDF00003586</t>
  </si>
  <si>
    <t>PCCDV</t>
  </si>
  <si>
    <t>Atlas Copco A D</t>
  </si>
  <si>
    <t>SSDF00003552</t>
  </si>
  <si>
    <t>KM</t>
  </si>
  <si>
    <t>Autoliv Inc</t>
  </si>
  <si>
    <t>SE0000382335</t>
  </si>
  <si>
    <t>KMDV</t>
  </si>
  <si>
    <t>Autoliv Inc DIV</t>
  </si>
  <si>
    <t>SSE0000382335</t>
  </si>
  <si>
    <t>DDDV</t>
  </si>
  <si>
    <t>Boliden DIV</t>
  </si>
  <si>
    <t>SSDF00003560</t>
  </si>
  <si>
    <t>KW</t>
  </si>
  <si>
    <t>Essity AB</t>
  </si>
  <si>
    <t>SE0009922164</t>
  </si>
  <si>
    <t>KWDV</t>
  </si>
  <si>
    <t>Essity AB DIV</t>
  </si>
  <si>
    <t>SSE0009922164</t>
  </si>
  <si>
    <t>EVO</t>
  </si>
  <si>
    <t>Evolution AB</t>
  </si>
  <si>
    <t>SE0012673267</t>
  </si>
  <si>
    <t>EVODV</t>
  </si>
  <si>
    <t>Evolution AB DIV</t>
  </si>
  <si>
    <t>SSE0012673267</t>
  </si>
  <si>
    <t>GTDV</t>
  </si>
  <si>
    <t>Getinge B DIV</t>
  </si>
  <si>
    <t>SSDF00003545</t>
  </si>
  <si>
    <t>HGDV</t>
  </si>
  <si>
    <t>Hexagon B DIV</t>
  </si>
  <si>
    <t>SSDF00003578</t>
  </si>
  <si>
    <t>IVDV</t>
  </si>
  <si>
    <t>Investor B DIV</t>
  </si>
  <si>
    <t>SSDF00003594</t>
  </si>
  <si>
    <t>MERCEDES BENZ</t>
  </si>
  <si>
    <t>MERCEDES BZ DIV</t>
  </si>
  <si>
    <t>NKDV</t>
  </si>
  <si>
    <t>Sandvik DIV</t>
  </si>
  <si>
    <t>SSDF00003602</t>
  </si>
  <si>
    <t>IR</t>
  </si>
  <si>
    <t>Sinch AB</t>
  </si>
  <si>
    <t>SE0016101844</t>
  </si>
  <si>
    <t>IRDV</t>
  </si>
  <si>
    <t>Sinch AB DIV</t>
  </si>
  <si>
    <t>SSE0016101844</t>
  </si>
  <si>
    <t>KADV</t>
  </si>
  <si>
    <t>Skanska B DIV</t>
  </si>
  <si>
    <t>SSDF00003537</t>
  </si>
  <si>
    <t>FADV</t>
  </si>
  <si>
    <t>SKF B DIV</t>
  </si>
  <si>
    <t>SSDF00003610</t>
  </si>
  <si>
    <t>n.a</t>
  </si>
  <si>
    <t>EBU</t>
  </si>
  <si>
    <t>AZE</t>
  </si>
  <si>
    <t>WDP</t>
  </si>
  <si>
    <t>LK</t>
  </si>
  <si>
    <t>OA</t>
  </si>
  <si>
    <t>NZ</t>
  </si>
  <si>
    <t>SVEDV</t>
  </si>
  <si>
    <t>AZELIS GROUP</t>
  </si>
  <si>
    <t>ALTEN</t>
  </si>
  <si>
    <t>OVH</t>
  </si>
  <si>
    <t>VERALLIA</t>
  </si>
  <si>
    <t>Svenska Cell DV</t>
  </si>
  <si>
    <t>EBUSCO HOLDING</t>
  </si>
  <si>
    <t xml:space="preserve">FR0013447729 </t>
  </si>
  <si>
    <t>FR0014005HJ9</t>
  </si>
  <si>
    <t>FR0000071946</t>
  </si>
  <si>
    <t>BE0974349814</t>
  </si>
  <si>
    <t>BE0974400328</t>
  </si>
  <si>
    <t xml:space="preserve">NL0015000CZ2 </t>
  </si>
  <si>
    <t>GBX00BP6MX084</t>
  </si>
  <si>
    <t>SSE0000112724</t>
  </si>
  <si>
    <t>PPDV</t>
  </si>
  <si>
    <t>LZDV</t>
  </si>
  <si>
    <t>LTDV</t>
  </si>
  <si>
    <t>IKDV</t>
  </si>
  <si>
    <t>NYEDV</t>
  </si>
  <si>
    <t>BDDV</t>
  </si>
  <si>
    <t>FMDV</t>
  </si>
  <si>
    <t>HCDV</t>
  </si>
  <si>
    <t>KODV</t>
  </si>
  <si>
    <t>NTDV</t>
  </si>
  <si>
    <t>SRDV</t>
  </si>
  <si>
    <t>ACS Actividades Cons y Serv</t>
  </si>
  <si>
    <t>DTDV</t>
  </si>
  <si>
    <t>FR0000052516</t>
  </si>
  <si>
    <t>ZA</t>
  </si>
  <si>
    <t>ZADV</t>
  </si>
  <si>
    <t>ENXTPCKG1305</t>
  </si>
  <si>
    <t>ENXTPCKG1297</t>
  </si>
  <si>
    <t>BJDV</t>
  </si>
  <si>
    <t>BEIERSDORF DV</t>
  </si>
  <si>
    <t>EURONEXT DIV</t>
  </si>
  <si>
    <t>FRESENIUS DV</t>
  </si>
  <si>
    <t>HEIDELBERG DV</t>
  </si>
  <si>
    <t>INFINEON DV</t>
  </si>
  <si>
    <t>KONE OYJ DV</t>
  </si>
  <si>
    <t>LOGITECH DV</t>
  </si>
  <si>
    <t>LONZA GRP DV</t>
  </si>
  <si>
    <t>PARTNERS GP DV</t>
  </si>
  <si>
    <t>SIKA DIV</t>
  </si>
  <si>
    <t>VILMORIN DV</t>
  </si>
  <si>
    <t>DASSAULT SY DV</t>
  </si>
  <si>
    <t>2nd June 2022</t>
  </si>
  <si>
    <t>CELYAD</t>
  </si>
  <si>
    <t>VALMET</t>
  </si>
  <si>
    <t>VALMET DIV</t>
  </si>
  <si>
    <t>FI4000074984</t>
  </si>
  <si>
    <t>Risk Notice 2022-034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</si>
</sst>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_);_(* \(#,##0\);_(* &quot;-&quot;??_);_(@_)"/>
    <numFmt numFmtId="166" formatCode="_-* #,##0.00\ _€_-;\-* #,##0.00\ _€_-;_-* &quot;-&quot;??\ _€_-;_-@_-"/>
    <numFmt numFmtId="167" formatCode="dd\ mmmyy"/>
    <numFmt numFmtId="168" formatCode="dd\ mmmyy\ hh:mm"/>
    <numFmt numFmtId="169" formatCode="_-[$€-2]* #,##0.00_-;\-[$€-2]* #,##0.00_-;_-[$€-2]* &quot;-&quot;??_-"/>
  </numFmts>
  <fonts count="82">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Calibri"/>
      <family val="2"/>
    </font>
    <font>
      <sz val="10"/>
      <name val="Arial"/>
      <family val="2"/>
    </font>
    <font>
      <b/>
      <sz val="18"/>
      <color theme="3"/>
      <name val="Calibri Light"/>
      <family val="2"/>
      <scheme val="major"/>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11"/>
      <color indexed="9"/>
      <name val="Calibri"/>
      <family val="2"/>
    </font>
    <font>
      <b/>
      <sz val="9"/>
      <color indexed="12"/>
      <name val="Tahoma"/>
      <family val="2"/>
    </font>
    <font>
      <b/>
      <sz val="11"/>
      <color indexed="52"/>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9"/>
      <color indexed="20"/>
      <name val="Tahoma"/>
      <family val="2"/>
    </font>
    <font>
      <sz val="11"/>
      <color indexed="62"/>
      <name val="Calibri"/>
      <family val="2"/>
    </font>
    <font>
      <b/>
      <sz val="9"/>
      <color indexed="63"/>
      <name val="Tahoma"/>
      <family val="2"/>
    </font>
    <font>
      <sz val="11"/>
      <color indexed="52"/>
      <name val="Calibri"/>
      <family val="2"/>
    </font>
    <font>
      <b/>
      <sz val="12"/>
      <color indexed="20"/>
      <name val="Tahoma"/>
      <family val="2"/>
    </font>
    <font>
      <sz val="11"/>
      <color indexed="60"/>
      <name val="Calibri"/>
      <family val="2"/>
    </font>
    <font>
      <sz val="11"/>
      <color indexed="8"/>
      <name val="Calibri"/>
      <family val="2"/>
      <scheme val="minor"/>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s>
  <fills count="70">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rgb="FF4F81BD"/>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811">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39" fillId="9" borderId="0" applyNumberFormat="0" applyBorder="0" applyAlignment="0" applyProtection="0"/>
    <xf numFmtId="0" fontId="42" fillId="12" borderId="20" applyNumberFormat="0" applyAlignment="0" applyProtection="0"/>
    <xf numFmtId="0" fontId="44" fillId="13" borderId="23" applyNumberFormat="0" applyAlignment="0" applyProtection="0"/>
    <xf numFmtId="0" fontId="46" fillId="0" borderId="0" applyNumberFormat="0" applyFill="0" applyBorder="0" applyAlignment="0" applyProtection="0"/>
    <xf numFmtId="0" fontId="38" fillId="8"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0" fillId="11" borderId="20" applyNumberFormat="0" applyAlignment="0" applyProtection="0"/>
    <xf numFmtId="0" fontId="43" fillId="0" borderId="22" applyNumberFormat="0" applyFill="0" applyAlignment="0" applyProtection="0"/>
    <xf numFmtId="0" fontId="48" fillId="10" borderId="0" applyNumberFormat="0" applyBorder="0" applyAlignment="0" applyProtection="0"/>
    <xf numFmtId="0" fontId="49" fillId="0" borderId="0"/>
    <xf numFmtId="0" fontId="50" fillId="0" borderId="0"/>
    <xf numFmtId="0" fontId="41" fillId="12" borderId="21"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1" borderId="20" applyNumberFormat="0" applyAlignment="0" applyProtection="0"/>
    <xf numFmtId="0" fontId="41" fillId="12" borderId="21" applyNumberFormat="0" applyAlignment="0" applyProtection="0"/>
    <xf numFmtId="0" fontId="42" fillId="12" borderId="20" applyNumberFormat="0" applyAlignment="0" applyProtection="0"/>
    <xf numFmtId="0" fontId="43" fillId="0" borderId="22" applyNumberFormat="0" applyFill="0" applyAlignment="0" applyProtection="0"/>
    <xf numFmtId="0" fontId="44" fillId="13" borderId="23" applyNumberFormat="0" applyAlignment="0" applyProtection="0"/>
    <xf numFmtId="0" fontId="45" fillId="0" borderId="0" applyNumberFormat="0" applyFill="0" applyBorder="0" applyAlignment="0" applyProtection="0"/>
    <xf numFmtId="0" fontId="14" fillId="32" borderId="24" applyNumberFormat="0" applyFont="0" applyAlignment="0" applyProtection="0"/>
    <xf numFmtId="0" fontId="46" fillId="0" borderId="0" applyNumberFormat="0" applyFill="0" applyBorder="0" applyAlignment="0" applyProtection="0"/>
    <xf numFmtId="0" fontId="1" fillId="0" borderId="25" applyNumberFormat="0" applyFill="0" applyAlignment="0" applyProtection="0"/>
    <xf numFmtId="0" fontId="47" fillId="3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47" fillId="3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7" fillId="3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7" fillId="3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7" fillId="3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7" fillId="3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50" fillId="0" borderId="0"/>
    <xf numFmtId="0" fontId="14" fillId="0" borderId="0"/>
    <xf numFmtId="0" fontId="14" fillId="0" borderId="0"/>
    <xf numFmtId="0" fontId="50" fillId="0" borderId="0"/>
    <xf numFmtId="0" fontId="50" fillId="0" borderId="0"/>
    <xf numFmtId="0" fontId="14" fillId="0" borderId="0"/>
    <xf numFmtId="0" fontId="50" fillId="0" borderId="0"/>
    <xf numFmtId="0" fontId="50" fillId="0" borderId="0"/>
    <xf numFmtId="0" fontId="51" fillId="0" borderId="0" applyNumberFormat="0" applyFill="0" applyBorder="0" applyAlignment="0" applyProtection="0"/>
    <xf numFmtId="0" fontId="48" fillId="1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52" fillId="3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2"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2" fillId="4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2" fillId="4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2" fillId="4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2" fillId="4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4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2"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2" fillId="4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52" fillId="4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2"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52" fillId="4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3" fillId="49" borderId="0" applyNumberFormat="0" applyBorder="0" applyAlignment="0" applyProtection="0"/>
    <xf numFmtId="0" fontId="47" fillId="16" borderId="0" applyNumberFormat="0" applyBorder="0" applyAlignment="0" applyProtection="0"/>
    <xf numFmtId="0" fontId="53" fillId="46" borderId="0" applyNumberFormat="0" applyBorder="0" applyAlignment="0" applyProtection="0"/>
    <xf numFmtId="0" fontId="47" fillId="19" borderId="0" applyNumberFormat="0" applyBorder="0" applyAlignment="0" applyProtection="0"/>
    <xf numFmtId="0" fontId="53" fillId="47" borderId="0" applyNumberFormat="0" applyBorder="0" applyAlignment="0" applyProtection="0"/>
    <xf numFmtId="0" fontId="47" fillId="22" borderId="0" applyNumberFormat="0" applyBorder="0" applyAlignment="0" applyProtection="0"/>
    <xf numFmtId="0" fontId="53" fillId="50" borderId="0" applyNumberFormat="0" applyBorder="0" applyAlignment="0" applyProtection="0"/>
    <xf numFmtId="0" fontId="47" fillId="25" borderId="0" applyNumberFormat="0" applyBorder="0" applyAlignment="0" applyProtection="0"/>
    <xf numFmtId="0" fontId="53" fillId="51" borderId="0" applyNumberFormat="0" applyBorder="0" applyAlignment="0" applyProtection="0"/>
    <xf numFmtId="0" fontId="47" fillId="28" borderId="0" applyNumberFormat="0" applyBorder="0" applyAlignment="0" applyProtection="0"/>
    <xf numFmtId="0" fontId="53" fillId="52" borderId="0" applyNumberFormat="0" applyBorder="0" applyAlignment="0" applyProtection="0"/>
    <xf numFmtId="0" fontId="47" fillId="31" borderId="0" applyNumberFormat="0" applyBorder="0" applyAlignment="0" applyProtection="0"/>
    <xf numFmtId="0" fontId="53" fillId="53" borderId="0" applyNumberFormat="0" applyBorder="0" applyAlignment="0" applyProtection="0"/>
    <xf numFmtId="0" fontId="47" fillId="33" borderId="0" applyNumberFormat="0" applyBorder="0" applyAlignment="0" applyProtection="0"/>
    <xf numFmtId="0" fontId="53" fillId="54" borderId="0" applyNumberFormat="0" applyBorder="0" applyAlignment="0" applyProtection="0"/>
    <xf numFmtId="0" fontId="47" fillId="34" borderId="0" applyNumberFormat="0" applyBorder="0" applyAlignment="0" applyProtection="0"/>
    <xf numFmtId="0" fontId="53" fillId="55" borderId="0" applyNumberFormat="0" applyBorder="0" applyAlignment="0" applyProtection="0"/>
    <xf numFmtId="0" fontId="47" fillId="35" borderId="0" applyNumberFormat="0" applyBorder="0" applyAlignment="0" applyProtection="0"/>
    <xf numFmtId="0" fontId="53" fillId="50" borderId="0" applyNumberFormat="0" applyBorder="0" applyAlignment="0" applyProtection="0"/>
    <xf numFmtId="0" fontId="47" fillId="36" borderId="0" applyNumberFormat="0" applyBorder="0" applyAlignment="0" applyProtection="0"/>
    <xf numFmtId="0" fontId="53" fillId="51" borderId="0" applyNumberFormat="0" applyBorder="0" applyAlignment="0" applyProtection="0"/>
    <xf numFmtId="0" fontId="47" fillId="37" borderId="0" applyNumberFormat="0" applyBorder="0" applyAlignment="0" applyProtection="0"/>
    <xf numFmtId="0" fontId="53" fillId="56" borderId="0" applyNumberFormat="0" applyBorder="0" applyAlignment="0" applyProtection="0"/>
    <xf numFmtId="0" fontId="47" fillId="38" borderId="0" applyNumberFormat="0" applyBorder="0" applyAlignment="0" applyProtection="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5" fillId="40" borderId="0" applyNumberFormat="0" applyBorder="0" applyAlignment="0" applyProtection="0"/>
    <xf numFmtId="0" fontId="39" fillId="9" borderId="0" applyNumberFormat="0" applyBorder="0" applyAlignment="0" applyProtection="0"/>
    <xf numFmtId="0" fontId="56" fillId="58" borderId="0">
      <alignment vertical="center"/>
    </xf>
    <xf numFmtId="0" fontId="57" fillId="59" borderId="0"/>
    <xf numFmtId="0" fontId="58" fillId="60" borderId="0"/>
    <xf numFmtId="0" fontId="58" fillId="60" borderId="0"/>
    <xf numFmtId="0" fontId="59" fillId="61" borderId="26" applyNumberFormat="0" applyAlignment="0" applyProtection="0"/>
    <xf numFmtId="0" fontId="42" fillId="12" borderId="20" applyNumberFormat="0" applyAlignment="0" applyProtection="0"/>
    <xf numFmtId="0" fontId="57" fillId="62" borderId="27" applyNumberFormat="0" applyAlignment="0" applyProtection="0"/>
    <xf numFmtId="0" fontId="44" fillId="13" borderId="23" applyNumberFormat="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54" fillId="63" borderId="0">
      <protection locked="0"/>
    </xf>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8" fontId="60" fillId="60" borderId="0" applyFont="0" applyFill="0" applyBorder="0" applyAlignment="0" applyProtection="0">
      <alignment vertical="center"/>
    </xf>
    <xf numFmtId="0" fontId="14" fillId="0" borderId="0" applyNumberFormat="0" applyFont="0" applyFill="0" applyBorder="0" applyAlignment="0" applyProtection="0"/>
    <xf numFmtId="169" fontId="50" fillId="0" borderId="0" applyFon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62" fillId="41" borderId="0" applyNumberFormat="0" applyBorder="0" applyAlignment="0" applyProtection="0"/>
    <xf numFmtId="0" fontId="38" fillId="8" borderId="0" applyNumberFormat="0" applyBorder="0" applyAlignment="0" applyProtection="0"/>
    <xf numFmtId="0" fontId="63" fillId="64" borderId="0"/>
    <xf numFmtId="0" fontId="64" fillId="0" borderId="28" applyNumberFormat="0" applyFill="0" applyAlignment="0" applyProtection="0"/>
    <xf numFmtId="0" fontId="35" fillId="0" borderId="17" applyNumberFormat="0" applyFill="0" applyAlignment="0" applyProtection="0"/>
    <xf numFmtId="0" fontId="65" fillId="0" borderId="29" applyNumberFormat="0" applyFill="0" applyAlignment="0" applyProtection="0"/>
    <xf numFmtId="0" fontId="36" fillId="0" borderId="18" applyNumberFormat="0" applyFill="0" applyAlignment="0" applyProtection="0"/>
    <xf numFmtId="0" fontId="66" fillId="0" borderId="30" applyNumberFormat="0" applyFill="0" applyAlignment="0" applyProtection="0"/>
    <xf numFmtId="0" fontId="37" fillId="0" borderId="19"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65" borderId="31">
      <protection locked="0"/>
    </xf>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70" fillId="57" borderId="0"/>
    <xf numFmtId="0" fontId="71" fillId="0" borderId="32" applyNumberFormat="0" applyFill="0" applyAlignment="0" applyProtection="0"/>
    <xf numFmtId="0" fontId="43" fillId="0" borderId="22" applyNumberFormat="0" applyFill="0" applyAlignment="0" applyProtection="0"/>
    <xf numFmtId="0" fontId="72" fillId="66" borderId="31">
      <protection locked="0"/>
    </xf>
    <xf numFmtId="0" fontId="73" fillId="67" borderId="0" applyNumberFormat="0" applyBorder="0" applyAlignment="0" applyProtection="0"/>
    <xf numFmtId="0" fontId="48" fillId="10" borderId="0" applyNumberFormat="0" applyBorder="0" applyAlignment="0" applyProtection="0"/>
    <xf numFmtId="0" fontId="74" fillId="0" borderId="0"/>
    <xf numFmtId="0" fontId="14" fillId="0" borderId="0"/>
    <xf numFmtId="0" fontId="14" fillId="0" borderId="0"/>
    <xf numFmtId="0" fontId="14" fillId="0" borderId="0"/>
    <xf numFmtId="0" fontId="50" fillId="0" borderId="0"/>
    <xf numFmtId="0" fontId="50"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alignment wrapText="1"/>
    </xf>
    <xf numFmtId="0" fontId="50" fillId="0" borderId="0">
      <alignment wrapText="1"/>
    </xf>
    <xf numFmtId="0" fontId="50" fillId="0" borderId="0">
      <alignment wrapText="1"/>
    </xf>
    <xf numFmtId="0" fontId="14" fillId="0" borderId="0"/>
    <xf numFmtId="0" fontId="14" fillId="0" borderId="0"/>
    <xf numFmtId="0" fontId="52" fillId="68" borderId="33"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75" fillId="61" borderId="34" applyNumberFormat="0" applyAlignment="0" applyProtection="0"/>
    <xf numFmtId="0" fontId="41" fillId="12" borderId="21" applyNumberForma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2" fillId="0" borderId="0" applyFont="0" applyFill="0" applyBorder="0" applyAlignment="0" applyProtection="0"/>
    <xf numFmtId="0" fontId="60" fillId="60" borderId="0"/>
    <xf numFmtId="0" fontId="58" fillId="69" borderId="0"/>
    <xf numFmtId="0" fontId="60"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0" fillId="0" borderId="0">
      <alignment horizontal="left" wrapText="1"/>
    </xf>
    <xf numFmtId="0" fontId="76" fillId="0" borderId="35" applyNumberFormat="0" applyAlignment="0" applyProtection="0"/>
    <xf numFmtId="0" fontId="77" fillId="0" borderId="0" applyNumberFormat="0" applyFill="0" applyBorder="0" applyProtection="0"/>
    <xf numFmtId="0" fontId="78" fillId="0" borderId="0" applyNumberFormat="0" applyFill="0" applyBorder="0" applyProtection="0">
      <alignment vertical="top"/>
    </xf>
    <xf numFmtId="0" fontId="60" fillId="60" borderId="0"/>
    <xf numFmtId="0" fontId="79" fillId="0" borderId="0" applyNumberFormat="0" applyFill="0" applyBorder="0" applyAlignment="0" applyProtection="0"/>
    <xf numFmtId="0" fontId="51" fillId="0" borderId="0" applyNumberFormat="0" applyFill="0" applyBorder="0" applyAlignment="0" applyProtection="0"/>
    <xf numFmtId="0" fontId="80" fillId="0" borderId="36" applyNumberFormat="0" applyFill="0" applyAlignment="0" applyProtection="0"/>
    <xf numFmtId="0" fontId="1" fillId="0" borderId="25" applyNumberFormat="0" applyFill="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50" fillId="0" borderId="0"/>
    <xf numFmtId="0" fontId="50" fillId="0" borderId="0"/>
    <xf numFmtId="0" fontId="14" fillId="0" borderId="0"/>
    <xf numFmtId="0" fontId="50" fillId="0" borderId="0"/>
    <xf numFmtId="0" fontId="14" fillId="0" borderId="0"/>
    <xf numFmtId="43" fontId="14" fillId="0" borderId="0" applyFont="0" applyFill="0" applyBorder="0" applyAlignment="0" applyProtection="0"/>
    <xf numFmtId="0" fontId="59" fillId="61" borderId="2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68" fillId="65" borderId="31">
      <protection locked="0"/>
    </xf>
    <xf numFmtId="0" fontId="69" fillId="44" borderId="26" applyNumberFormat="0" applyAlignment="0" applyProtection="0"/>
    <xf numFmtId="0" fontId="69" fillId="44" borderId="26" applyNumberFormat="0" applyAlignment="0" applyProtection="0"/>
    <xf numFmtId="0" fontId="69" fillId="44" borderId="26" applyNumberFormat="0" applyAlignment="0" applyProtection="0"/>
    <xf numFmtId="0" fontId="52" fillId="68" borderId="33" applyNumberFormat="0" applyFont="0" applyAlignment="0" applyProtection="0"/>
    <xf numFmtId="0" fontId="75" fillId="61" borderId="34" applyNumberFormat="0" applyAlignment="0" applyProtection="0"/>
    <xf numFmtId="0" fontId="80" fillId="0" borderId="36" applyNumberFormat="0" applyFill="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97">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0" fontId="19" fillId="0" borderId="0" xfId="0" applyFont="1"/>
    <xf numFmtId="3" fontId="19" fillId="0" borderId="0" xfId="0" applyNumberFormat="1" applyFont="1"/>
    <xf numFmtId="0" fontId="17" fillId="3" borderId="5" xfId="0" applyFont="1" applyFill="1" applyBorder="1" applyAlignment="1">
      <alignment horizontal="center" vertical="center" wrapText="1"/>
    </xf>
    <xf numFmtId="0" fontId="18" fillId="7" borderId="7" xfId="0" applyFont="1" applyFill="1" applyBorder="1"/>
    <xf numFmtId="0" fontId="18" fillId="7" borderId="0" xfId="0" applyFont="1" applyFill="1"/>
    <xf numFmtId="0" fontId="19" fillId="7" borderId="0" xfId="0" applyFont="1" applyFill="1"/>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0" fontId="25" fillId="0" borderId="0" xfId="0" applyFont="1"/>
    <xf numFmtId="165" fontId="19" fillId="0" borderId="0" xfId="2" applyNumberFormat="1" applyFont="1" applyAlignment="1">
      <alignment horizontal="right"/>
    </xf>
    <xf numFmtId="165" fontId="19" fillId="0" borderId="0" xfId="2" applyNumberFormat="1" applyFont="1"/>
    <xf numFmtId="164" fontId="19" fillId="0" borderId="0" xfId="2" applyNumberFormat="1" applyFont="1"/>
    <xf numFmtId="0" fontId="19" fillId="0" borderId="0" xfId="0" applyFont="1"/>
    <xf numFmtId="3" fontId="19" fillId="0" borderId="0" xfId="0" applyNumberFormat="1" applyFont="1"/>
    <xf numFmtId="0" fontId="18" fillId="7" borderId="7" xfId="0" applyFont="1" applyFill="1" applyBorder="1"/>
    <xf numFmtId="0" fontId="18" fillId="7" borderId="0" xfId="0" applyFont="1" applyFill="1"/>
    <xf numFmtId="0" fontId="19" fillId="7" borderId="0" xfId="0" applyFont="1" applyFill="1"/>
    <xf numFmtId="0" fontId="25" fillId="0" borderId="0" xfId="0" applyFont="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cellXfs>
  <cellStyles count="811">
    <cellStyle name="20 % - Accent1" xfId="138" builtinId="30" customBuiltin="1"/>
    <cellStyle name="20 % - Accent2" xfId="141" builtinId="34" customBuiltin="1"/>
    <cellStyle name="20 % - Accent3" xfId="144" builtinId="38" customBuiltin="1"/>
    <cellStyle name="20 % - Accent4" xfId="147" builtinId="42" customBuiltin="1"/>
    <cellStyle name="20 % - Accent5" xfId="150" builtinId="46" customBuiltin="1"/>
    <cellStyle name="20 % - Accent6" xfId="153" builtinId="50" customBuiltin="1"/>
    <cellStyle name="20% - Accent1 2" xfId="13" xr:uid="{0EA68F8E-B929-4B1D-8D7E-C5B51C94E1C1}"/>
    <cellStyle name="20% - Accent1 2 2" xfId="171" xr:uid="{62C83266-2BFB-472C-9E24-CEBA60F59F94}"/>
    <cellStyle name="20% - Accent1 3" xfId="172" xr:uid="{BABAA47B-ED70-4739-9B64-CF5169738EF2}"/>
    <cellStyle name="20% - Accent1 3 2" xfId="173" xr:uid="{666B9D0D-6037-439D-8FAA-729562A394CB}"/>
    <cellStyle name="20% - Accent1 3 2 2" xfId="174" xr:uid="{661E11E9-0AE4-4FFA-984A-C454F6FCDB84}"/>
    <cellStyle name="20% - Accent1 3 3" xfId="175" xr:uid="{69EA17C4-C40F-486D-9365-72D43F072D15}"/>
    <cellStyle name="20% - Accent1 3 3 2" xfId="176" xr:uid="{9C7058A5-3E2B-4E98-9C1D-0A98E4CBC670}"/>
    <cellStyle name="20% - Accent1 3 4" xfId="177" xr:uid="{DFE2E5E1-4F8D-47FA-8DBC-7884F17EA484}"/>
    <cellStyle name="20% - Accent1 4" xfId="178" xr:uid="{64D31E6B-D1D3-4B98-9B33-E6B317CEF139}"/>
    <cellStyle name="20% - Accent1 4 2" xfId="179" xr:uid="{5BE70459-0F45-462A-BC05-9C2B27616057}"/>
    <cellStyle name="20% - Accent1 5" xfId="180" xr:uid="{B2F61BE7-0737-42D7-BA2E-61B825A3CCA5}"/>
    <cellStyle name="20% - Accent1 5 2" xfId="181" xr:uid="{67F3D68A-B1C1-4256-83EA-E5A35A17E92B}"/>
    <cellStyle name="20% - Accent1 6" xfId="182" xr:uid="{54967EA0-0837-4820-8FC2-C1093B98BC3E}"/>
    <cellStyle name="20% - Accent1 7" xfId="183" xr:uid="{D5B60B82-C9C7-4B8D-AC02-CC87FB00282B}"/>
    <cellStyle name="20% - Accent2 2" xfId="14" xr:uid="{889D3DDC-3A81-4993-B972-1B2045CC7C2D}"/>
    <cellStyle name="20% - Accent2 2 2" xfId="184" xr:uid="{C9D7D445-A514-4FC4-85CF-3935F5107A7D}"/>
    <cellStyle name="20% - Accent2 3" xfId="185" xr:uid="{8CA75294-CAF6-4214-B2FC-4ACB28CFDE0A}"/>
    <cellStyle name="20% - Accent2 3 2" xfId="186" xr:uid="{3EA31527-07F6-4371-9BA7-4F7D79C8F6DD}"/>
    <cellStyle name="20% - Accent2 3 2 2" xfId="187" xr:uid="{82DC9395-6EF3-4EB0-ADA7-85782C029E1C}"/>
    <cellStyle name="20% - Accent2 3 3" xfId="188" xr:uid="{0EF2C943-C589-4ABD-B0EC-EE468092FE44}"/>
    <cellStyle name="20% - Accent2 3 3 2" xfId="189" xr:uid="{2100FDDC-115A-45DD-BCB6-D312F48F8DCD}"/>
    <cellStyle name="20% - Accent2 3 4" xfId="190" xr:uid="{368F3300-BFDD-4A35-AC83-FB26CDF0A7A8}"/>
    <cellStyle name="20% - Accent2 4" xfId="191" xr:uid="{12801A6B-5C8A-4CD7-9A36-40A70223DB68}"/>
    <cellStyle name="20% - Accent2 4 2" xfId="192" xr:uid="{68F70F97-7E02-4E4D-9EC7-A2440CE5BAC4}"/>
    <cellStyle name="20% - Accent2 5" xfId="193" xr:uid="{BD0D9506-A04A-4677-A751-F84CDB0778BA}"/>
    <cellStyle name="20% - Accent2 5 2" xfId="194" xr:uid="{EAA8FF74-A7A8-428D-A9BD-91809D0CE408}"/>
    <cellStyle name="20% - Accent2 6" xfId="195" xr:uid="{D8ACFF73-9F31-47D7-8486-9B3324C4EF5F}"/>
    <cellStyle name="20% - Accent2 7" xfId="196" xr:uid="{C5F2F833-EB00-4EAB-80B3-923A698EE1B0}"/>
    <cellStyle name="20% - Accent3 2" xfId="15" xr:uid="{05804738-EF09-4355-AE43-D4409C5655C5}"/>
    <cellStyle name="20% - Accent3 2 2" xfId="197" xr:uid="{80280282-9403-4B4B-A00A-02687230D7A7}"/>
    <cellStyle name="20% - Accent3 3" xfId="198" xr:uid="{5197B5C9-2870-4D14-9937-6AA314708109}"/>
    <cellStyle name="20% - Accent3 3 2" xfId="199" xr:uid="{C30D509F-C558-47B0-8277-F166078DC2B2}"/>
    <cellStyle name="20% - Accent3 3 2 2" xfId="200" xr:uid="{595A6BCB-E33F-416F-8DC3-FF37EB5B9ED7}"/>
    <cellStyle name="20% - Accent3 3 3" xfId="201" xr:uid="{E9D1CA98-AB54-4D9C-AB4B-E6C475B15884}"/>
    <cellStyle name="20% - Accent3 3 3 2" xfId="202" xr:uid="{0FD18DEA-F75A-4EC7-8DCB-A19849CA3574}"/>
    <cellStyle name="20% - Accent3 3 4" xfId="203" xr:uid="{7AAE772A-F55A-4979-BDC7-90198B6D36BD}"/>
    <cellStyle name="20% - Accent3 4" xfId="204" xr:uid="{5A4FD297-8D79-4AB2-9CEF-9028F77A1BC4}"/>
    <cellStyle name="20% - Accent3 4 2" xfId="205" xr:uid="{E3AD9486-3931-46F3-8E9E-9AC5584C4F8D}"/>
    <cellStyle name="20% - Accent3 5" xfId="206" xr:uid="{0AACD872-ADCE-4577-ABB4-4E1C5C266B1D}"/>
    <cellStyle name="20% - Accent3 5 2" xfId="207" xr:uid="{1EB7F83E-9666-48BB-804A-F72CFED89D3E}"/>
    <cellStyle name="20% - Accent3 6" xfId="208" xr:uid="{31094E4D-30F1-4A33-9E78-993F09C0D2FA}"/>
    <cellStyle name="20% - Accent3 7" xfId="209" xr:uid="{29DD1FD4-C3A5-4329-8B26-C5B0EE533177}"/>
    <cellStyle name="20% - Accent4 2" xfId="16" xr:uid="{B77660B4-7B2C-41B2-9E81-A6BF54B62CF5}"/>
    <cellStyle name="20% - Accent4 2 2" xfId="210" xr:uid="{51C08BCE-9C39-4A4B-84F5-FFF8515858CF}"/>
    <cellStyle name="20% - Accent4 3" xfId="211" xr:uid="{3C2688C7-F7D3-408D-B557-72775347A945}"/>
    <cellStyle name="20% - Accent4 3 2" xfId="212" xr:uid="{F3D718B0-5697-445B-9EF6-A7A259D08B4E}"/>
    <cellStyle name="20% - Accent4 3 2 2" xfId="213" xr:uid="{809E64F7-B192-4BA6-B750-5008D07B7485}"/>
    <cellStyle name="20% - Accent4 3 3" xfId="214" xr:uid="{627D2E70-607D-4ABF-8865-0A73B817A838}"/>
    <cellStyle name="20% - Accent4 3 3 2" xfId="215" xr:uid="{3381E402-4B7B-4067-8DCD-F6513FDFE657}"/>
    <cellStyle name="20% - Accent4 3 4" xfId="216" xr:uid="{34314F95-82D7-457D-95EE-A02DE83EC68E}"/>
    <cellStyle name="20% - Accent4 4" xfId="217" xr:uid="{47E4BB7E-0E93-4FA9-9FB9-6CED579A8B0A}"/>
    <cellStyle name="20% - Accent4 4 2" xfId="218" xr:uid="{C5059A2C-D704-429E-97B7-F669126B1A96}"/>
    <cellStyle name="20% - Accent4 5" xfId="219" xr:uid="{33D05D7B-78A7-4090-A089-357C8240D92A}"/>
    <cellStyle name="20% - Accent4 5 2" xfId="220" xr:uid="{87311E59-53F4-480B-BC6B-387F60FB7DAD}"/>
    <cellStyle name="20% - Accent4 6" xfId="221" xr:uid="{BB9F4FF8-D85C-41FE-93DD-2564A34085C3}"/>
    <cellStyle name="20% - Accent4 7" xfId="222" xr:uid="{6566FC79-0986-4980-9887-949FE8EAC826}"/>
    <cellStyle name="20% - Accent5 2" xfId="17" xr:uid="{EEEBE1B0-1247-456F-A5A5-32EE4530B141}"/>
    <cellStyle name="20% - Accent5 2 2" xfId="223" xr:uid="{3B5347BA-0B45-47F0-8977-2712C4DD6310}"/>
    <cellStyle name="20% - Accent5 3" xfId="224" xr:uid="{56021E21-C0DE-4D45-B57F-B72228BAC993}"/>
    <cellStyle name="20% - Accent5 3 2" xfId="225" xr:uid="{3B478DEA-67D2-41B6-9D7B-91126F995CD5}"/>
    <cellStyle name="20% - Accent5 3 2 2" xfId="226" xr:uid="{072AE8FB-CD0E-4BEE-B9FE-87F8DD436A02}"/>
    <cellStyle name="20% - Accent5 3 3" xfId="227" xr:uid="{920C1721-0F67-489D-91E9-CB001D9F2663}"/>
    <cellStyle name="20% - Accent5 3 3 2" xfId="228" xr:uid="{3DE0796A-5C45-4F84-92D6-0F7DBE1EF81C}"/>
    <cellStyle name="20% - Accent5 3 4" xfId="229" xr:uid="{08018B44-D31C-4F65-A7AD-C2FA734606DF}"/>
    <cellStyle name="20% - Accent5 4" xfId="230" xr:uid="{13426EE0-86E3-4B51-A6C5-3258D1E2B9F6}"/>
    <cellStyle name="20% - Accent5 4 2" xfId="231" xr:uid="{7D0F9656-7226-40B0-8F80-EAB7673523CF}"/>
    <cellStyle name="20% - Accent5 5" xfId="232" xr:uid="{A45B9EFB-D8BC-45C5-83DB-1D2B3E1D5EE4}"/>
    <cellStyle name="20% - Accent5 5 2" xfId="233" xr:uid="{BC90D8BA-C548-41A2-B5E4-83DBF0995F18}"/>
    <cellStyle name="20% - Accent5 6" xfId="234" xr:uid="{FF551CEE-68C8-4494-921D-D60E6DD861CA}"/>
    <cellStyle name="20% - Accent5 7" xfId="235" xr:uid="{5803E955-4963-4DE6-8803-E54242FBDBA9}"/>
    <cellStyle name="20% - Accent6 2" xfId="18" xr:uid="{68F276E7-C9E1-487E-8D9E-E5E618394D88}"/>
    <cellStyle name="20% - Accent6 2 2" xfId="236" xr:uid="{DA257D91-277B-40D3-95D4-009AD4149380}"/>
    <cellStyle name="20% - Accent6 3" xfId="237" xr:uid="{C0E1FAA5-DBC5-4F09-AD06-F8F23B3851CD}"/>
    <cellStyle name="20% - Accent6 3 2" xfId="238" xr:uid="{182C14AB-2354-43BD-AF8E-6EBA0F158AC4}"/>
    <cellStyle name="20% - Accent6 3 2 2" xfId="239" xr:uid="{AF738309-6923-4C21-876A-A5B0909C7430}"/>
    <cellStyle name="20% - Accent6 3 3" xfId="240" xr:uid="{FC29E9CD-90FF-4662-BAE4-4E932734249B}"/>
    <cellStyle name="20% - Accent6 3 3 2" xfId="241" xr:uid="{53EA8D41-281F-4CC3-9D4E-FCFD413C9331}"/>
    <cellStyle name="20% - Accent6 3 4" xfId="242" xr:uid="{6E635EB0-A109-4766-ACEC-A16E561CF49A}"/>
    <cellStyle name="20% - Accent6 4" xfId="243" xr:uid="{036818AB-B3F6-4C84-8775-486DC1A9A269}"/>
    <cellStyle name="20% - Accent6 4 2" xfId="244" xr:uid="{074FADD4-B756-44E9-8B44-C3DAD5B3C668}"/>
    <cellStyle name="20% - Accent6 5" xfId="245" xr:uid="{72F65F3C-D63C-4726-A210-F1429023D33A}"/>
    <cellStyle name="20% - Accent6 5 2" xfId="246" xr:uid="{509C3BA1-80E7-4D0A-9EB1-24006E48AFB1}"/>
    <cellStyle name="20% - Accent6 6" xfId="247" xr:uid="{227AB5C9-64C2-4579-A137-49C71794F946}"/>
    <cellStyle name="20% - Accent6 7" xfId="248" xr:uid="{7F671BCE-5BBE-43C7-829A-24D70CEFAA3D}"/>
    <cellStyle name="40 % - Accent1" xfId="139" builtinId="31" customBuiltin="1"/>
    <cellStyle name="40 % - Accent2" xfId="142" builtinId="35" customBuiltin="1"/>
    <cellStyle name="40 % - Accent3" xfId="145" builtinId="39" customBuiltin="1"/>
    <cellStyle name="40 % - Accent4" xfId="148" builtinId="43" customBuiltin="1"/>
    <cellStyle name="40 % - Accent5" xfId="151" builtinId="47" customBuiltin="1"/>
    <cellStyle name="40 % - Accent6" xfId="154" builtinId="51" customBuiltin="1"/>
    <cellStyle name="40% - Accent1 2" xfId="19" xr:uid="{A3C82AF9-91B0-4ABD-95E9-A6C95C7C48E9}"/>
    <cellStyle name="40% - Accent1 2 2" xfId="249" xr:uid="{E55FA5FE-03A5-40EE-A41A-3F81D97BC8F5}"/>
    <cellStyle name="40% - Accent1 3" xfId="250" xr:uid="{EB60216F-F13B-4BA4-9931-D042F65FF370}"/>
    <cellStyle name="40% - Accent1 3 2" xfId="251" xr:uid="{32EBDF67-FE82-4671-B7D7-DE9D584D2C60}"/>
    <cellStyle name="40% - Accent1 3 2 2" xfId="252" xr:uid="{BF57362E-00C1-4EEF-A1D3-6145BF70A981}"/>
    <cellStyle name="40% - Accent1 3 3" xfId="253" xr:uid="{810AE070-A773-4C41-8A81-77D9EFB08B69}"/>
    <cellStyle name="40% - Accent1 3 3 2" xfId="254" xr:uid="{5B7D4F16-0AC3-48A4-8992-9DE8DD6BF0DB}"/>
    <cellStyle name="40% - Accent1 3 4" xfId="255" xr:uid="{7AD550F5-E5D1-47DA-8F32-BD0336859468}"/>
    <cellStyle name="40% - Accent1 4" xfId="256" xr:uid="{C8EC111A-D21E-4DEF-A027-D5CAF755FC2E}"/>
    <cellStyle name="40% - Accent1 4 2" xfId="257" xr:uid="{86B2B11A-BE60-47ED-AD6F-3543CB1290EA}"/>
    <cellStyle name="40% - Accent1 5" xfId="258" xr:uid="{33ABEE8A-DDC9-43D2-B745-77E6DDE79FA6}"/>
    <cellStyle name="40% - Accent1 5 2" xfId="259" xr:uid="{E84D6E45-DB3A-4133-A613-849048364F6C}"/>
    <cellStyle name="40% - Accent1 6" xfId="260" xr:uid="{ECB55CBD-92FC-4362-ACDF-419A69E9872F}"/>
    <cellStyle name="40% - Accent1 7" xfId="261" xr:uid="{132A9140-A51F-4AFA-86F3-FCF09849DE3B}"/>
    <cellStyle name="40% - Accent2 2" xfId="20" xr:uid="{8AB57ACF-7DC0-40DC-9C94-3D52E195F043}"/>
    <cellStyle name="40% - Accent2 2 2" xfId="262" xr:uid="{9DE62A34-37EB-465B-8A1E-8EF123DCD09F}"/>
    <cellStyle name="40% - Accent2 3" xfId="263" xr:uid="{A84E15A3-F363-44B0-ADC9-56A0ECCF4940}"/>
    <cellStyle name="40% - Accent2 3 2" xfId="264" xr:uid="{ED555863-6C0D-418C-8E30-C271367F420C}"/>
    <cellStyle name="40% - Accent2 3 2 2" xfId="265" xr:uid="{2FF901C0-917A-4D93-9B56-EBDFBF77CBFD}"/>
    <cellStyle name="40% - Accent2 3 3" xfId="266" xr:uid="{30848797-BD85-4C21-AD19-65FAE4A51B7F}"/>
    <cellStyle name="40% - Accent2 3 3 2" xfId="267" xr:uid="{A747853B-31DF-4616-8BB6-EC0DBEA6738D}"/>
    <cellStyle name="40% - Accent2 3 4" xfId="268" xr:uid="{238AD6D4-DCC5-4AE2-8ECC-62B040E72269}"/>
    <cellStyle name="40% - Accent2 4" xfId="269" xr:uid="{126E702B-175F-4EEE-866C-14D3627931CA}"/>
    <cellStyle name="40% - Accent2 4 2" xfId="270" xr:uid="{3B993696-5E80-49FA-9C29-26EF7BCBC385}"/>
    <cellStyle name="40% - Accent2 5" xfId="271" xr:uid="{5119378F-AAB1-42C0-8E16-EEEC72748CB8}"/>
    <cellStyle name="40% - Accent2 5 2" xfId="272" xr:uid="{FDBE3078-C318-4453-9B3E-595BA684BC0C}"/>
    <cellStyle name="40% - Accent2 6" xfId="273" xr:uid="{FB359349-BB61-43B8-BD14-829571C107AE}"/>
    <cellStyle name="40% - Accent2 7" xfId="274" xr:uid="{413592AF-5D4F-484D-9924-491980631748}"/>
    <cellStyle name="40% - Accent3 2" xfId="21" xr:uid="{E26C1E9D-7FE6-4661-A28B-F94C32300D67}"/>
    <cellStyle name="40% - Accent3 2 2" xfId="275" xr:uid="{C9C9EB27-B1E6-410C-8610-0D0673542C35}"/>
    <cellStyle name="40% - Accent3 3" xfId="276" xr:uid="{97B399A9-C24B-4367-BC8A-D33F707F642A}"/>
    <cellStyle name="40% - Accent3 3 2" xfId="277" xr:uid="{C0CFBEA6-0EBE-40D5-B4DA-B7701A4E5D79}"/>
    <cellStyle name="40% - Accent3 3 2 2" xfId="278" xr:uid="{5E286ABD-7AF2-4C67-857B-3DCDF8FF0AEE}"/>
    <cellStyle name="40% - Accent3 3 3" xfId="279" xr:uid="{4A1BBD92-4B91-4EA2-9AD1-DFB7692D4C8C}"/>
    <cellStyle name="40% - Accent3 3 3 2" xfId="280" xr:uid="{4D65CEA6-2BCC-4E62-902F-58DEBA8E553C}"/>
    <cellStyle name="40% - Accent3 3 4" xfId="281" xr:uid="{22168483-EEA9-4F9E-B518-9A7D5FAED146}"/>
    <cellStyle name="40% - Accent3 4" xfId="282" xr:uid="{C1A80034-2799-494D-8BDB-CBAB9CC50847}"/>
    <cellStyle name="40% - Accent3 4 2" xfId="283" xr:uid="{0AACB7D2-AC80-4490-AFD4-CA5A293B5801}"/>
    <cellStyle name="40% - Accent3 5" xfId="284" xr:uid="{FFCA4FB3-40CB-46B9-943A-CB8BF5C1BCF1}"/>
    <cellStyle name="40% - Accent3 5 2" xfId="285" xr:uid="{85F2FFC3-1022-4139-92DF-B20589CA45F5}"/>
    <cellStyle name="40% - Accent3 6" xfId="286" xr:uid="{04CF333A-6005-4FB7-ACD0-351C362E1A78}"/>
    <cellStyle name="40% - Accent3 7" xfId="287" xr:uid="{3A029319-6C5D-473C-A9AA-08971AAF8087}"/>
    <cellStyle name="40% - Accent4 2" xfId="22" xr:uid="{ADFE4C0E-EE16-450E-A3E4-35933DC0114F}"/>
    <cellStyle name="40% - Accent4 2 2" xfId="288" xr:uid="{36F24EA7-2C39-4056-8CB9-BB9A96A50EC9}"/>
    <cellStyle name="40% - Accent4 3" xfId="289" xr:uid="{95379945-E89F-4DB3-AF6F-9602F27A07FE}"/>
    <cellStyle name="40% - Accent4 3 2" xfId="290" xr:uid="{CB3BECF8-D045-4CF0-B5D3-CB6CA173D9CC}"/>
    <cellStyle name="40% - Accent4 3 2 2" xfId="291" xr:uid="{CF67BE4D-C1F1-4B37-8483-EC630A7D355A}"/>
    <cellStyle name="40% - Accent4 3 3" xfId="292" xr:uid="{6780AFB5-40C8-43EC-898A-16978E193E0B}"/>
    <cellStyle name="40% - Accent4 3 3 2" xfId="293" xr:uid="{21097BD2-1696-4CBA-B754-8689A829B73F}"/>
    <cellStyle name="40% - Accent4 3 4" xfId="294" xr:uid="{EAF1414F-874F-4794-AB9A-AD20C0309DBD}"/>
    <cellStyle name="40% - Accent4 4" xfId="295" xr:uid="{1B8A00C2-B644-46C9-AF6A-85145C6225C3}"/>
    <cellStyle name="40% - Accent4 4 2" xfId="296" xr:uid="{CEB1B196-3625-497D-A728-C636EDEC9530}"/>
    <cellStyle name="40% - Accent4 5" xfId="297" xr:uid="{81FCDF0C-7F19-49B3-99D6-539870FA3706}"/>
    <cellStyle name="40% - Accent4 5 2" xfId="298" xr:uid="{98DB9165-E854-468C-8A58-08000047BA08}"/>
    <cellStyle name="40% - Accent4 6" xfId="299" xr:uid="{4BC6F032-241B-46A8-996E-E5B1BBCA8BDE}"/>
    <cellStyle name="40% - Accent4 7" xfId="300" xr:uid="{C4409F19-C54A-4AA0-BB15-65E1DCE9377A}"/>
    <cellStyle name="40% - Accent5 2" xfId="23" xr:uid="{0249E8B9-7942-4A81-B959-62CF8C9D1F71}"/>
    <cellStyle name="40% - Accent5 2 2" xfId="301" xr:uid="{4E92AD64-E68F-49C3-97DB-10D5DF9456CC}"/>
    <cellStyle name="40% - Accent5 3" xfId="302" xr:uid="{BAE00584-72AD-48C6-9646-6AE51F2E404E}"/>
    <cellStyle name="40% - Accent5 3 2" xfId="303" xr:uid="{45E3D49B-D4C4-488D-B022-DF779BBB277E}"/>
    <cellStyle name="40% - Accent5 3 2 2" xfId="304" xr:uid="{79C8AC1D-2B4B-4A24-91D7-7164552A162A}"/>
    <cellStyle name="40% - Accent5 3 3" xfId="305" xr:uid="{775E5B6E-F728-4F9A-BC36-2EE74B3D35DE}"/>
    <cellStyle name="40% - Accent5 3 3 2" xfId="306" xr:uid="{2DC3DF48-24FD-4650-94E2-2EF3D4203877}"/>
    <cellStyle name="40% - Accent5 3 4" xfId="307" xr:uid="{FFB64E1C-A4FB-400B-8E78-BEC204A90B0A}"/>
    <cellStyle name="40% - Accent5 4" xfId="308" xr:uid="{B421DF79-865F-4A0D-9AAA-27968C87A1C1}"/>
    <cellStyle name="40% - Accent5 4 2" xfId="309" xr:uid="{470B7C55-88FA-453F-87C1-9CC44C6720F3}"/>
    <cellStyle name="40% - Accent5 5" xfId="310" xr:uid="{534EDF37-5ECF-447B-B399-1BE24B52D1DC}"/>
    <cellStyle name="40% - Accent5 5 2" xfId="311" xr:uid="{3614D384-DE26-4011-B011-BCCA6EF4D4E7}"/>
    <cellStyle name="40% - Accent5 6" xfId="312" xr:uid="{613EAF9A-D846-40E5-A946-AC9E34D4D61D}"/>
    <cellStyle name="40% - Accent5 7" xfId="313" xr:uid="{43C0828A-5273-4397-A16D-D911B089E0DD}"/>
    <cellStyle name="40% - Accent6 2" xfId="24" xr:uid="{85CCDEA4-BBBF-435E-AE02-F09679B0F794}"/>
    <cellStyle name="40% - Accent6 2 2" xfId="314" xr:uid="{507B180A-91DF-4AF1-88D8-3C9477557698}"/>
    <cellStyle name="40% - Accent6 3" xfId="315" xr:uid="{2185F8DE-78DF-43BC-895E-1B634C33552B}"/>
    <cellStyle name="40% - Accent6 3 2" xfId="316" xr:uid="{F0E248E5-B05A-4028-B711-69F823ED166E}"/>
    <cellStyle name="40% - Accent6 3 2 2" xfId="317" xr:uid="{4A4ACBB2-30DC-4377-BC37-C06506649CA5}"/>
    <cellStyle name="40% - Accent6 3 3" xfId="318" xr:uid="{EBAED46A-11BE-47BB-8A8F-1DA24AC1A93F}"/>
    <cellStyle name="40% - Accent6 3 3 2" xfId="319" xr:uid="{1AD2F105-C285-4D14-A188-6C3F39E527F7}"/>
    <cellStyle name="40% - Accent6 3 4" xfId="320" xr:uid="{0669BA15-756E-43DC-9D8B-420401A43DD2}"/>
    <cellStyle name="40% - Accent6 4" xfId="321" xr:uid="{4536D819-22AD-4541-9D4F-E039FAB452FA}"/>
    <cellStyle name="40% - Accent6 4 2" xfId="322" xr:uid="{C2A89BC6-E005-408A-9EF6-8AC58EA6AB29}"/>
    <cellStyle name="40% - Accent6 5" xfId="323" xr:uid="{4B989321-0F76-48E0-BBBD-BFB6B2CF2FAD}"/>
    <cellStyle name="40% - Accent6 5 2" xfId="324" xr:uid="{C842EE05-4E93-46E3-BA3A-6B9E9A1B9310}"/>
    <cellStyle name="40% - Accent6 6" xfId="325" xr:uid="{5F503BF7-58B6-43ED-9A46-854E55E792DA}"/>
    <cellStyle name="40% - Accent6 7" xfId="326" xr:uid="{4A1AC920-DE0D-42F6-924E-2103B07AF772}"/>
    <cellStyle name="60 % - Accent1 2" xfId="165" xr:uid="{2AB6B0C5-BFAB-476F-B553-D119C0FBB9BB}"/>
    <cellStyle name="60 % - Accent2 2" xfId="166" xr:uid="{3A9900EC-284F-4780-B0A2-9D8CB5E9D17E}"/>
    <cellStyle name="60 % - Accent3 2" xfId="167" xr:uid="{0B4E70BC-43B9-4DBB-A7A9-C0CBC17A362D}"/>
    <cellStyle name="60 % - Accent4 2" xfId="168" xr:uid="{76C878E8-5BFF-4BA8-B252-F6CA41FFB600}"/>
    <cellStyle name="60 % - Accent5 2" xfId="169" xr:uid="{4B634014-6422-4D2C-A955-3BA683DA4EA2}"/>
    <cellStyle name="60 % - Accent6 2" xfId="170" xr:uid="{77166CC3-5E37-4D6D-8F02-D91089A447D3}"/>
    <cellStyle name="60% - Accent1 2" xfId="25" xr:uid="{60DEAAFC-7434-4971-BC0A-2650DBC79017}"/>
    <cellStyle name="60% - Accent1 2 2" xfId="327" xr:uid="{A38A3EEB-A503-4000-AF37-34EFD8918DE4}"/>
    <cellStyle name="60% - Accent1 3" xfId="328" xr:uid="{F27D8BFC-EC1E-4D50-B1AE-EC4FEC39B157}"/>
    <cellStyle name="60% - Accent2 2" xfId="26" xr:uid="{031BF23F-4001-4D85-ADDA-EDB484665B27}"/>
    <cellStyle name="60% - Accent2 2 2" xfId="329" xr:uid="{2027580F-F7A6-487E-A6A7-21CE11354E16}"/>
    <cellStyle name="60% - Accent2 3" xfId="330" xr:uid="{89E5404E-A0B0-47D5-ADFB-4955AAC0007E}"/>
    <cellStyle name="60% - Accent3 2" xfId="27" xr:uid="{8AC158D1-3642-4405-A6C2-7BF86AAD9518}"/>
    <cellStyle name="60% - Accent3 2 2" xfId="331" xr:uid="{4A2749FF-00AC-45DB-A28A-22746E4D6B8E}"/>
    <cellStyle name="60% - Accent3 3" xfId="332" xr:uid="{C9D59484-0A0D-4ADE-899E-1AF95007B42D}"/>
    <cellStyle name="60% - Accent4 2" xfId="28" xr:uid="{01E4C866-F4BD-446D-9BCF-2DE5341A9795}"/>
    <cellStyle name="60% - Accent4 2 2" xfId="333" xr:uid="{613E045D-B093-48A7-B5D8-E17C359BD101}"/>
    <cellStyle name="60% - Accent4 3" xfId="334" xr:uid="{10C3D77A-7A23-4438-8A65-0115AE216D01}"/>
    <cellStyle name="60% - Accent5 2" xfId="29" xr:uid="{E422B0F8-94E8-4E53-AF58-54F8139571B3}"/>
    <cellStyle name="60% - Accent5 2 2" xfId="335" xr:uid="{FD2D63A3-6424-4F33-96B9-82EC071862FD}"/>
    <cellStyle name="60% - Accent5 3" xfId="336" xr:uid="{810053FD-7C06-40F4-86F2-08E52498F9AF}"/>
    <cellStyle name="60% - Accent6 2" xfId="30" xr:uid="{B435D3A2-F626-40FB-95B1-ACDAA2FB36E0}"/>
    <cellStyle name="60% - Accent6 2 2" xfId="337" xr:uid="{CC782C94-F58A-4EB8-B2F7-AABC29EF2BD4}"/>
    <cellStyle name="60% - Accent6 3" xfId="338" xr:uid="{2A4EB42E-AD0C-4D08-A603-10CAD8A769E2}"/>
    <cellStyle name="Accent1" xfId="137" builtinId="29" customBuiltin="1"/>
    <cellStyle name="Accent1 2" xfId="339" xr:uid="{864B9297-3BFC-45F5-A26D-9925FE2A30FC}"/>
    <cellStyle name="Accent1 3" xfId="340" xr:uid="{22B51789-EF32-448D-AB1C-A9A37D5E491C}"/>
    <cellStyle name="Accent2" xfId="140" builtinId="33" customBuiltin="1"/>
    <cellStyle name="Accent2 2" xfId="341" xr:uid="{3784F7CF-5924-471B-86B4-9A7352A70E31}"/>
    <cellStyle name="Accent2 3" xfId="342" xr:uid="{4C365EAB-68B3-486A-B559-03DD90384185}"/>
    <cellStyle name="Accent3" xfId="143" builtinId="37" customBuiltin="1"/>
    <cellStyle name="Accent3 2" xfId="343" xr:uid="{17C9EBA1-EF71-4C9E-AF7B-697466833E33}"/>
    <cellStyle name="Accent3 3" xfId="344" xr:uid="{ADE23872-9144-4DBC-BD6C-A398E127CB1B}"/>
    <cellStyle name="Accent4" xfId="146" builtinId="41" customBuiltin="1"/>
    <cellStyle name="Accent4 2" xfId="345" xr:uid="{E33F9B20-518E-4CE8-A26F-8CBF0AD87B48}"/>
    <cellStyle name="Accent4 3" xfId="346" xr:uid="{7F46449B-BE7F-4FD0-81DA-C6F7C92DA101}"/>
    <cellStyle name="Accent5" xfId="149" builtinId="45" customBuiltin="1"/>
    <cellStyle name="Accent5 2" xfId="347" xr:uid="{7669C887-6F09-42AA-A187-FCD9C6C24105}"/>
    <cellStyle name="Accent5 3" xfId="348" xr:uid="{7EC37BD7-C6DA-48D8-8BB1-A8FA84BD3BAF}"/>
    <cellStyle name="Accent6" xfId="152" builtinId="49" customBuiltin="1"/>
    <cellStyle name="Accent6 2" xfId="349" xr:uid="{9BE79EDE-06B5-4248-ADF0-AA9661CA855E}"/>
    <cellStyle name="Accent6 3" xfId="350" xr:uid="{9DCA1CD8-97FC-4C32-B0E9-F26A57CA2E02}"/>
    <cellStyle name="Avertissement" xfId="133" builtinId="11" customBuiltin="1"/>
    <cellStyle name="background" xfId="351" xr:uid="{4836BF02-B2D6-4C48-A0C8-36A5BA77CF48}"/>
    <cellStyle name="background 2" xfId="352" xr:uid="{9EFC2FCE-1095-40C5-A1AA-85661CAAF231}"/>
    <cellStyle name="background 2 2" xfId="353" xr:uid="{80DA8C46-FA6B-439D-A64E-DAD853B39CA5}"/>
    <cellStyle name="background 2 3" xfId="354" xr:uid="{DDE93874-92E1-47A1-82B9-B341FF1285C8}"/>
    <cellStyle name="background 2 4" xfId="355" xr:uid="{085F6370-3E93-43C1-86A8-F1DF4F6D0F29}"/>
    <cellStyle name="background 2 5" xfId="356" xr:uid="{0DCDC12A-027C-4F90-8D65-BDCC1C29264A}"/>
    <cellStyle name="background 2 6" xfId="357" xr:uid="{92D13F0B-23F4-4F6E-8F6E-96FE6B995D19}"/>
    <cellStyle name="background 2 7" xfId="358" xr:uid="{31078A62-32BC-4BC5-A540-0471EA068324}"/>
    <cellStyle name="background 2 8" xfId="359" xr:uid="{DB8B8E11-0B4B-426C-BB0C-B0476F7F9A3C}"/>
    <cellStyle name="background 3" xfId="360" xr:uid="{B8C0F2CA-A13D-4B76-ACD8-80AB7ED07A44}"/>
    <cellStyle name="background 3 2" xfId="361" xr:uid="{C9402558-2C26-4CE3-BDD8-448DEDF61CD9}"/>
    <cellStyle name="Bad 2" xfId="31" xr:uid="{724A8740-25CA-400B-8B0A-7BD70D25438B}"/>
    <cellStyle name="Bad 2 2" xfId="362" xr:uid="{74EA7249-5AA6-4C56-BBA3-8E2FFC1B8983}"/>
    <cellStyle name="Bad 3" xfId="363" xr:uid="{E020EA56-697B-4E72-813B-4F449DE7DE36}"/>
    <cellStyle name="banner" xfId="364" xr:uid="{BF43AF59-D279-4274-B042-5EDC79EAAD4C}"/>
    <cellStyle name="blp_column_header" xfId="365" xr:uid="{6D8B4184-25EA-4DE1-91A2-585C1AFE3C5B}"/>
    <cellStyle name="calc" xfId="366" xr:uid="{A86C2D0B-06D1-4313-AFF8-2501193F1EDA}"/>
    <cellStyle name="Calcul" xfId="130" builtinId="22" customBuiltin="1"/>
    <cellStyle name="calculated" xfId="367" xr:uid="{C8D4580A-1542-482F-BDE1-94005B27E30D}"/>
    <cellStyle name="Calculation 2" xfId="32" xr:uid="{AC42E55A-026A-4BF1-B153-8E4576A7A877}"/>
    <cellStyle name="Calculation 2 2" xfId="637" xr:uid="{56465317-141C-4092-8614-88CA7799E7BC}"/>
    <cellStyle name="Calculation 2 3" xfId="368" xr:uid="{FC8B96FD-FE83-4747-8AAB-8121618F8819}"/>
    <cellStyle name="Calculation 3" xfId="369" xr:uid="{C7D86D6E-B56F-412C-A77D-673C02B11077}"/>
    <cellStyle name="Cellule liée" xfId="131" builtinId="24" customBuiltin="1"/>
    <cellStyle name="Check Cell 2" xfId="33" xr:uid="{7FB2B381-6B60-40D3-AC08-6E5F5F3DFF01}"/>
    <cellStyle name="Check Cell 2 2" xfId="370" xr:uid="{3A7B1A18-8C90-4D9C-836D-1DBA390895AC}"/>
    <cellStyle name="Check Cell 3" xfId="371" xr:uid="{B74B9470-3B54-49DA-8B7E-5F76590A2886}"/>
    <cellStyle name="Comma 2" xfId="5" xr:uid="{99580E71-811F-4AA1-8B7D-97A6A46A8ABF}"/>
    <cellStyle name="Comma 2 10" xfId="373" xr:uid="{D197B856-23A9-49C8-B86F-F56A98B1A94C}"/>
    <cellStyle name="Comma 2 10 2" xfId="638" xr:uid="{542FC78E-7B11-4888-AB9C-85BD54E88E21}"/>
    <cellStyle name="Comma 2 11" xfId="374" xr:uid="{6B6C8CAC-1C70-441A-A468-60EEB02420DC}"/>
    <cellStyle name="Comma 2 11 2" xfId="639" xr:uid="{4A696AA3-044A-4F2D-A522-4E4245A24068}"/>
    <cellStyle name="Comma 2 12" xfId="375" xr:uid="{073D9D21-7FA2-4A72-ACCF-3B40E3EB0B4F}"/>
    <cellStyle name="Comma 2 12 2" xfId="640" xr:uid="{E7093BCC-1740-4F9F-9031-93A5267F6D2F}"/>
    <cellStyle name="Comma 2 13" xfId="376" xr:uid="{7210F264-7A17-425B-B9FE-6DFF89616BC5}"/>
    <cellStyle name="Comma 2 13 2" xfId="641" xr:uid="{55226A79-1790-47EE-8932-179A9587CAD7}"/>
    <cellStyle name="Comma 2 14" xfId="372" xr:uid="{54D09D5F-68C6-4F85-BA73-651D6654A1DF}"/>
    <cellStyle name="Comma 2 15" xfId="729" xr:uid="{8A80BA25-E5D9-483D-BFA5-971B72976623}"/>
    <cellStyle name="Comma 2 2" xfId="8" xr:uid="{356798E8-5144-4EF6-B264-6EFCB96A8035}"/>
    <cellStyle name="Comma 2 2 10" xfId="377" xr:uid="{B24D4756-5F87-47D1-8078-A172348DD3BE}"/>
    <cellStyle name="Comma 2 2 11" xfId="732" xr:uid="{CCBDD5BB-DC6D-414A-B8F2-6CBB32D067B7}"/>
    <cellStyle name="Comma 2 2 2" xfId="55" xr:uid="{C05FE290-9E15-4B1F-A625-6A8559E7B00D}"/>
    <cellStyle name="Comma 2 2 2 2" xfId="75" xr:uid="{7B729A57-8884-4509-8FA3-767B8719E3E4}"/>
    <cellStyle name="Comma 2 2 2 2 2" xfId="115" xr:uid="{C208721A-94AB-4734-8CF5-30AFDD02467F}"/>
    <cellStyle name="Comma 2 2 2 2 2 2" xfId="645" xr:uid="{653DEE1E-E2BF-4D6A-A51A-2AA6B79B5722}"/>
    <cellStyle name="Comma 2 2 2 2 2 3" xfId="380" xr:uid="{112713BB-4A06-40F1-8825-1C7E6993BF97}"/>
    <cellStyle name="Comma 2 2 2 2 2 4" xfId="804" xr:uid="{9A381FB6-7369-4143-8936-0DB9AC7FA51D}"/>
    <cellStyle name="Comma 2 2 2 2 3" xfId="644" xr:uid="{61C1F9D6-C1E0-4D1E-B0D4-89A1FBF0CA56}"/>
    <cellStyle name="Comma 2 2 2 2 4" xfId="379" xr:uid="{EB4A3FCF-269E-4C6E-82BC-8DF60ED3782B}"/>
    <cellStyle name="Comma 2 2 2 2 5" xfId="764" xr:uid="{65B05BA3-7E6C-44ED-A4D1-0AAB74851BF5}"/>
    <cellStyle name="Comma 2 2 2 3" xfId="95" xr:uid="{5AFF2BAB-B245-46DF-B245-46DA6697E71E}"/>
    <cellStyle name="Comma 2 2 2 3 2" xfId="382" xr:uid="{7AA476DC-FEF7-47CF-9497-C39C38BCF01E}"/>
    <cellStyle name="Comma 2 2 2 3 2 2" xfId="647" xr:uid="{42DB281C-FD91-4A50-BC41-0D5A2F8DE2C4}"/>
    <cellStyle name="Comma 2 2 2 3 3" xfId="646" xr:uid="{8880CC9D-B7CC-4CD1-BD04-9A56532C5770}"/>
    <cellStyle name="Comma 2 2 2 3 4" xfId="381" xr:uid="{7CC7EE27-92FD-42D9-9743-F4C2E5E980D3}"/>
    <cellStyle name="Comma 2 2 2 3 5" xfId="784" xr:uid="{0AE13C51-7A74-49AD-8065-2000377D2F43}"/>
    <cellStyle name="Comma 2 2 2 4" xfId="383" xr:uid="{5C69F2F2-EE86-4BB5-A7FF-1877415E52AA}"/>
    <cellStyle name="Comma 2 2 2 4 2" xfId="648" xr:uid="{2B065B7D-0EAF-4569-9643-D698C84800D2}"/>
    <cellStyle name="Comma 2 2 2 5" xfId="643" xr:uid="{CCB0EBAB-4702-45B5-A362-A86FC4F34DE5}"/>
    <cellStyle name="Comma 2 2 2 6" xfId="378" xr:uid="{FF5FA71E-562A-4ADA-9B73-AAA1171C81C9}"/>
    <cellStyle name="Comma 2 2 2 7" xfId="744" xr:uid="{7BE9FF52-D774-4C5E-BA15-FA9917FE3890}"/>
    <cellStyle name="Comma 2 2 3" xfId="60" xr:uid="{100CFC04-719C-4965-BF99-B3BBAD00C3FF}"/>
    <cellStyle name="Comma 2 2 3 2" xfId="80" xr:uid="{5834B070-A7E7-4FF3-A891-320490545E7A}"/>
    <cellStyle name="Comma 2 2 3 2 2" xfId="120" xr:uid="{AC12A35D-B578-485D-BD60-E6BBDD919610}"/>
    <cellStyle name="Comma 2 2 3 2 2 2" xfId="809" xr:uid="{30353F28-AC49-469A-B288-7ED3E7EDF3B9}"/>
    <cellStyle name="Comma 2 2 3 2 3" xfId="649" xr:uid="{1B250718-CF83-4EFB-A226-6AB7AD9C942D}"/>
    <cellStyle name="Comma 2 2 3 2 4" xfId="769" xr:uid="{D6E85ACF-97ED-4833-B49D-080A79C7D35A}"/>
    <cellStyle name="Comma 2 2 3 3" xfId="100" xr:uid="{A7DF28CE-ABD2-48B5-864A-F554102FD3F3}"/>
    <cellStyle name="Comma 2 2 3 3 2" xfId="789" xr:uid="{A59EA420-F48E-4EA7-A191-7A34A3287A09}"/>
    <cellStyle name="Comma 2 2 3 4" xfId="384" xr:uid="{53AE3838-45C6-455B-9DD2-BEE04CD62AAB}"/>
    <cellStyle name="Comma 2 2 3 5" xfId="749" xr:uid="{72744465-12F7-4772-AFBC-5208611F8BEB}"/>
    <cellStyle name="Comma 2 2 4" xfId="66" xr:uid="{73339E8A-68FF-4BA2-B42E-753E8441BA2E}"/>
    <cellStyle name="Comma 2 2 4 2" xfId="106" xr:uid="{5FA8D0E6-D474-40D3-9DCB-65822521293F}"/>
    <cellStyle name="Comma 2 2 4 2 2" xfId="650" xr:uid="{834D7ABC-99A4-4F1C-AE4A-91A64FA6E31B}"/>
    <cellStyle name="Comma 2 2 4 2 3" xfId="795" xr:uid="{1AC8A36F-C478-4E95-B276-AC6F56F8692F}"/>
    <cellStyle name="Comma 2 2 4 3" xfId="385" xr:uid="{8BE357F7-E053-4A6E-BE7E-903BA91FB921}"/>
    <cellStyle name="Comma 2 2 4 4" xfId="755" xr:uid="{F3EFB468-DEB2-4BD2-B37C-759B55D91962}"/>
    <cellStyle name="Comma 2 2 5" xfId="86" xr:uid="{EE7179AA-4CEE-4565-8C14-06A972A60B79}"/>
    <cellStyle name="Comma 2 2 5 2" xfId="651" xr:uid="{52E3D1CC-2A0E-4407-820E-CA31DC877B6D}"/>
    <cellStyle name="Comma 2 2 5 3" xfId="386" xr:uid="{CEB8E14F-F7C9-4793-BB6A-932F43785163}"/>
    <cellStyle name="Comma 2 2 5 4" xfId="775" xr:uid="{7D33CC6A-8A25-40DA-9B0A-EE148E139787}"/>
    <cellStyle name="Comma 2 2 6" xfId="11" xr:uid="{985C0C4D-B390-4ECD-AB1F-584CB8ECEA48}"/>
    <cellStyle name="Comma 2 2 6 2" xfId="652" xr:uid="{2BD24CA2-1E5F-49BB-8321-CF665A46ED0F}"/>
    <cellStyle name="Comma 2 2 6 3" xfId="387" xr:uid="{E9901F7D-3A18-4441-9936-0D4DB7FF1632}"/>
    <cellStyle name="Comma 2 2 6 4" xfId="735" xr:uid="{AD58B9BA-95EE-4FAD-AF53-67E5C54BCE3A}"/>
    <cellStyle name="Comma 2 2 7" xfId="388" xr:uid="{BE13BC88-0F86-4EEB-A4B3-8D2DB3E7194F}"/>
    <cellStyle name="Comma 2 2 7 2" xfId="653" xr:uid="{144761C0-50A5-436F-A7C2-B6C6A023F893}"/>
    <cellStyle name="Comma 2 2 8" xfId="389" xr:uid="{179449CE-E34F-4389-958A-528464E3B4A9}"/>
    <cellStyle name="Comma 2 2 8 2" xfId="654" xr:uid="{E06084CA-FE3E-419B-95D9-D3386B49E9F4}"/>
    <cellStyle name="Comma 2 2 9" xfId="642" xr:uid="{63259BAE-B40B-4E64-8F05-B5EBD51A9B9E}"/>
    <cellStyle name="Comma 2 3" xfId="52" xr:uid="{AC9EBB82-24FC-4133-83BE-301111BD9B2B}"/>
    <cellStyle name="Comma 2 3 10" xfId="741" xr:uid="{736ADCF6-6C0B-4223-9183-616E5604AE50}"/>
    <cellStyle name="Comma 2 3 2" xfId="72" xr:uid="{7CD69881-9E1E-4F29-8A0B-59D7FBC88067}"/>
    <cellStyle name="Comma 2 3 2 2" xfId="112" xr:uid="{1C4663D1-D4CF-42F9-B910-A35F9DAE7FD8}"/>
    <cellStyle name="Comma 2 3 2 2 2" xfId="393" xr:uid="{AD7C24DF-FB72-4BB3-8008-170C7BF88DB7}"/>
    <cellStyle name="Comma 2 3 2 2 2 2" xfId="658" xr:uid="{2273709A-92FC-4B31-8C1F-493A0CA25761}"/>
    <cellStyle name="Comma 2 3 2 2 3" xfId="657" xr:uid="{14EDE84D-72DF-4CCD-A100-2694EB13255B}"/>
    <cellStyle name="Comma 2 3 2 2 4" xfId="392" xr:uid="{ACED2FFA-EC4E-4131-A01A-E0B2AA78BBE2}"/>
    <cellStyle name="Comma 2 3 2 2 5" xfId="801" xr:uid="{C36F97F1-8DE5-476D-B6FE-76E2D8557CDE}"/>
    <cellStyle name="Comma 2 3 2 3" xfId="394" xr:uid="{6D5D3140-53DA-4859-A45E-A0215E8A566A}"/>
    <cellStyle name="Comma 2 3 2 3 2" xfId="395" xr:uid="{ADFB321A-FE37-4D73-A76A-D2D32F647904}"/>
    <cellStyle name="Comma 2 3 2 3 2 2" xfId="660" xr:uid="{BB31A89F-6B84-4AD1-82F7-1EF833E382D7}"/>
    <cellStyle name="Comma 2 3 2 3 3" xfId="659" xr:uid="{D534B39A-39F6-40C2-A17F-CF0524E09600}"/>
    <cellStyle name="Comma 2 3 2 4" xfId="396" xr:uid="{A77C82FD-CCBF-49A4-ABBB-596891573A67}"/>
    <cellStyle name="Comma 2 3 2 4 2" xfId="661" xr:uid="{B2D57A39-32A2-4460-99A1-A33F3E4D71C9}"/>
    <cellStyle name="Comma 2 3 2 5" xfId="656" xr:uid="{EA567F51-E7BD-47B8-B10A-D2CBD95B9F4C}"/>
    <cellStyle name="Comma 2 3 2 6" xfId="391" xr:uid="{081C7F3A-8284-42D0-B978-1180E7FE6100}"/>
    <cellStyle name="Comma 2 3 2 7" xfId="761" xr:uid="{873692E4-EB8B-456A-8C62-F5A838B33093}"/>
    <cellStyle name="Comma 2 3 3" xfId="92" xr:uid="{9C33116C-2B84-40FC-B231-9647356D4606}"/>
    <cellStyle name="Comma 2 3 3 2" xfId="398" xr:uid="{B4082589-F177-4070-A035-B87DBAF7D359}"/>
    <cellStyle name="Comma 2 3 3 2 2" xfId="663" xr:uid="{D19CE070-53E5-4D3A-B346-F19C428E421A}"/>
    <cellStyle name="Comma 2 3 3 3" xfId="662" xr:uid="{2A28C10F-D27A-4E40-80F0-8CE53A316BAB}"/>
    <cellStyle name="Comma 2 3 3 4" xfId="397" xr:uid="{4152033A-22D4-49E1-BE77-F2B476C50675}"/>
    <cellStyle name="Comma 2 3 3 5" xfId="781" xr:uid="{B24B864C-3013-493D-A240-831924D56B53}"/>
    <cellStyle name="Comma 2 3 4" xfId="399" xr:uid="{97DFB2A1-EDC0-47E6-8A64-ED38501D13A9}"/>
    <cellStyle name="Comma 2 3 4 2" xfId="400" xr:uid="{0BE394FF-E4CF-4481-9E73-25965C2C2691}"/>
    <cellStyle name="Comma 2 3 4 2 2" xfId="665" xr:uid="{5EB68B6E-B94E-4AF8-B16A-58FB6989373A}"/>
    <cellStyle name="Comma 2 3 4 3" xfId="664" xr:uid="{3A5C76D5-1D08-4831-96CD-F99E30832B44}"/>
    <cellStyle name="Comma 2 3 5" xfId="401" xr:uid="{1F811B41-3C55-4524-99B5-C6761A027ED1}"/>
    <cellStyle name="Comma 2 3 5 2" xfId="666" xr:uid="{FA392E97-3F8E-4B6D-9EE4-7BCE45C818E9}"/>
    <cellStyle name="Comma 2 3 6" xfId="402" xr:uid="{2DBC12F7-27B4-4192-9DF7-8B872AFC3963}"/>
    <cellStyle name="Comma 2 3 6 2" xfId="667" xr:uid="{FCF2C9C8-496F-494E-A02B-9A027786E0D0}"/>
    <cellStyle name="Comma 2 3 7" xfId="403" xr:uid="{95497ABE-B256-4404-926A-1252618649AF}"/>
    <cellStyle name="Comma 2 3 7 2" xfId="668" xr:uid="{A1BC5F86-C24C-4291-9FB8-04B6AC4E6C5E}"/>
    <cellStyle name="Comma 2 3 8" xfId="655" xr:uid="{29C5CD07-80FF-41EE-A417-3FC397EA11E0}"/>
    <cellStyle name="Comma 2 3 9" xfId="390" xr:uid="{8853FABA-28C7-40CF-BA6D-F61BB2578655}"/>
    <cellStyle name="Comma 2 4" xfId="63" xr:uid="{FB263980-15D5-48F0-9ECD-6C89363A8B37}"/>
    <cellStyle name="Comma 2 4 2" xfId="103" xr:uid="{13884B4B-FC84-41F1-99B4-41E8336CF9B9}"/>
    <cellStyle name="Comma 2 4 2 2" xfId="406" xr:uid="{5C51550C-B79D-4AE4-9223-E41167A46D0D}"/>
    <cellStyle name="Comma 2 4 2 2 2" xfId="671" xr:uid="{B8F57371-6677-44A9-9D7F-EF7B211259BD}"/>
    <cellStyle name="Comma 2 4 2 3" xfId="670" xr:uid="{505D9BF9-92C8-4367-ADA7-EF2BCEBE6F0D}"/>
    <cellStyle name="Comma 2 4 2 4" xfId="405" xr:uid="{650F39B0-B22C-4E80-AC0B-A2448E2EBB3D}"/>
    <cellStyle name="Comma 2 4 2 5" xfId="792" xr:uid="{D2FF2D93-3E8C-4675-B57F-1F1B8A8A2B5A}"/>
    <cellStyle name="Comma 2 4 3" xfId="407" xr:uid="{ED105D3C-91BF-4B73-A647-FB2B8AD00B27}"/>
    <cellStyle name="Comma 2 4 3 2" xfId="408" xr:uid="{6DE48FE0-C08B-4F05-9DD0-13D8B9A2D25B}"/>
    <cellStyle name="Comma 2 4 3 2 2" xfId="673" xr:uid="{133AFE29-7B44-46B5-A3FB-54E7A940B184}"/>
    <cellStyle name="Comma 2 4 3 3" xfId="672" xr:uid="{D0BD9E22-867E-4818-AAF6-E3328E344118}"/>
    <cellStyle name="Comma 2 4 4" xfId="409" xr:uid="{D048EE2E-C4C6-41C5-8907-703B7ED3D22A}"/>
    <cellStyle name="Comma 2 4 4 2" xfId="674" xr:uid="{7AF10BD9-03EC-4141-8766-4C50AA87C018}"/>
    <cellStyle name="Comma 2 4 5" xfId="669" xr:uid="{2BBE13FD-1B8F-4AD0-AA0B-52E96FE2865B}"/>
    <cellStyle name="Comma 2 4 6" xfId="404" xr:uid="{0AFD1C9E-AFB7-47C2-990F-EE5CBBE0B301}"/>
    <cellStyle name="Comma 2 4 7" xfId="752" xr:uid="{0BFEFABE-CC50-4C6A-82D5-8E44FFFE34DE}"/>
    <cellStyle name="Comma 2 5" xfId="83" xr:uid="{A7CED763-0F15-432F-BA0E-9255FC99819A}"/>
    <cellStyle name="Comma 2 5 2" xfId="411" xr:uid="{D2014442-E69E-4ACA-958A-3DCC5632DC63}"/>
    <cellStyle name="Comma 2 5 2 2" xfId="412" xr:uid="{B3F41B29-D144-49D0-8380-BBCB8BCD75ED}"/>
    <cellStyle name="Comma 2 5 2 2 2" xfId="677" xr:uid="{BDC32285-48DD-4437-8147-FE6E5F695195}"/>
    <cellStyle name="Comma 2 5 2 3" xfId="676" xr:uid="{BA35BAE2-22B0-4B26-A9B4-EC70E01A31CE}"/>
    <cellStyle name="Comma 2 5 3" xfId="413" xr:uid="{7E3E3F0D-1C80-4E69-BACB-F693167C77D8}"/>
    <cellStyle name="Comma 2 5 3 2" xfId="414" xr:uid="{6E5004E8-6F59-47D5-B1C6-E1FBDFA72495}"/>
    <cellStyle name="Comma 2 5 3 2 2" xfId="679" xr:uid="{E4CB2F89-4B86-420D-92A7-7C36930F63D5}"/>
    <cellStyle name="Comma 2 5 3 3" xfId="678" xr:uid="{84993364-BFD7-442D-B7FB-D4CD78647B42}"/>
    <cellStyle name="Comma 2 5 4" xfId="415" xr:uid="{4B10C3B9-DF4F-44E6-AF41-8D7EF01DD91C}"/>
    <cellStyle name="Comma 2 5 4 2" xfId="680" xr:uid="{C4804ACF-1EF6-4FF9-AFB9-E73F9FD8841E}"/>
    <cellStyle name="Comma 2 5 5" xfId="675" xr:uid="{FC22BE87-1E26-4064-B97C-5756420C784C}"/>
    <cellStyle name="Comma 2 5 6" xfId="410" xr:uid="{B77FC3BA-5D89-4401-B587-9CB9F8ECE377}"/>
    <cellStyle name="Comma 2 5 7" xfId="772" xr:uid="{FEF80090-55CC-41C6-9D21-0EBD868FD104}"/>
    <cellStyle name="Comma 2 6" xfId="416" xr:uid="{479029A6-F01E-4EE3-B438-B38D0D812C35}"/>
    <cellStyle name="Comma 2 6 2" xfId="417" xr:uid="{A89A6F34-E16D-4622-A360-A70C88FA7FB3}"/>
    <cellStyle name="Comma 2 6 2 2" xfId="418" xr:uid="{A0E4BBCB-61BB-4260-960F-80141DBAA5A0}"/>
    <cellStyle name="Comma 2 6 2 2 2" xfId="683" xr:uid="{FA8B3C16-3946-4916-854B-1D368B079670}"/>
    <cellStyle name="Comma 2 6 2 3" xfId="682" xr:uid="{9CF9BE1A-3860-4D69-B5D3-09D1D466CA0C}"/>
    <cellStyle name="Comma 2 6 3" xfId="419" xr:uid="{B17DA1AA-39B0-4EFB-9780-AC4907BFAD12}"/>
    <cellStyle name="Comma 2 6 3 2" xfId="420" xr:uid="{9DAA9FFD-C22D-4006-8152-D436106A52D3}"/>
    <cellStyle name="Comma 2 6 3 2 2" xfId="685" xr:uid="{01F37B18-F931-4323-B8F8-E714F004DB2E}"/>
    <cellStyle name="Comma 2 6 3 3" xfId="684" xr:uid="{59A8AD88-B7AD-434E-9ED5-3515F2873F65}"/>
    <cellStyle name="Comma 2 6 4" xfId="421" xr:uid="{7A0562BE-950D-45CB-BA0C-EC67A2F217E8}"/>
    <cellStyle name="Comma 2 6 4 2" xfId="686" xr:uid="{AA3D44BF-0F21-4EF2-AA6E-EC72DB9AEB1B}"/>
    <cellStyle name="Comma 2 6 5" xfId="681" xr:uid="{81847FAD-FA7C-4BFF-B8C4-BF218C7D99BE}"/>
    <cellStyle name="Comma 2 7" xfId="422" xr:uid="{F9AA8AA6-F839-4A82-8CD9-D94D0280A322}"/>
    <cellStyle name="Comma 2 7 2" xfId="423" xr:uid="{61D27542-3FBB-4671-929F-22F7C52DB75D}"/>
    <cellStyle name="Comma 2 7 2 2" xfId="424" xr:uid="{40680FEF-EAA8-4203-BCF8-B79374BE8AAB}"/>
    <cellStyle name="Comma 2 7 2 2 2" xfId="689" xr:uid="{6BAD135A-81B5-4104-BEF0-E4D0F59D9552}"/>
    <cellStyle name="Comma 2 7 2 3" xfId="688" xr:uid="{AC7E6731-44A0-49E4-A3F5-506712924BB6}"/>
    <cellStyle name="Comma 2 7 3" xfId="425" xr:uid="{6417442A-5D47-4CCD-8D46-C24004089E83}"/>
    <cellStyle name="Comma 2 7 3 2" xfId="426" xr:uid="{2ACBBC4B-5889-4F25-B782-D1FA1C3C64BC}"/>
    <cellStyle name="Comma 2 7 3 2 2" xfId="691" xr:uid="{1ACC73C7-FE1C-42E3-B320-D1D24429B8BC}"/>
    <cellStyle name="Comma 2 7 3 3" xfId="690" xr:uid="{7C031FA9-83E2-491D-A82B-605DF5842E31}"/>
    <cellStyle name="Comma 2 7 4" xfId="427" xr:uid="{0CD3D668-373D-4C1D-9051-D75CAA86D5F3}"/>
    <cellStyle name="Comma 2 7 4 2" xfId="692" xr:uid="{FDD33D76-89A1-4392-BE19-55A7938A765C}"/>
    <cellStyle name="Comma 2 7 5" xfId="687" xr:uid="{590112B1-AF09-401A-89D6-DD205B6C3889}"/>
    <cellStyle name="Comma 2 8" xfId="428" xr:uid="{DF23831B-CE89-43AF-AFC6-4A9127612E40}"/>
    <cellStyle name="Comma 2 8 2" xfId="429" xr:uid="{4D2E8F08-9283-4818-96F6-D53266F11B20}"/>
    <cellStyle name="Comma 2 8 2 2" xfId="694" xr:uid="{E3F9A4A5-9CD0-4FBC-BD67-52AE529CF4F1}"/>
    <cellStyle name="Comma 2 8 3" xfId="693" xr:uid="{E721EFFD-A64F-424C-BAC1-C920324A504B}"/>
    <cellStyle name="Comma 2 9" xfId="430" xr:uid="{D817ECC0-AFB9-48B1-860B-60C591843679}"/>
    <cellStyle name="Comma 2 9 2" xfId="431" xr:uid="{7F20450C-2083-4DF9-9E56-AF29BCD2961F}"/>
    <cellStyle name="Comma 2 9 2 2" xfId="696" xr:uid="{1FEAB466-15C5-455A-96A4-F105F2FD82EC}"/>
    <cellStyle name="Comma 2 9 3" xfId="695" xr:uid="{C7489152-244F-446E-BEEA-713F68641A18}"/>
    <cellStyle name="Comma 3" xfId="48" xr:uid="{7C2F5B44-7D45-41EB-BCAF-EBB190D65B63}"/>
    <cellStyle name="Comma 3 10" xfId="432" xr:uid="{44A6B99F-37EC-44AF-960F-D2C29E9672A7}"/>
    <cellStyle name="Comma 3 11" xfId="737" xr:uid="{18156111-5F92-4077-AC99-3E76A20E620D}"/>
    <cellStyle name="Comma 3 2" xfId="57" xr:uid="{0331BB76-C4A5-4C22-8F18-CFD1092DC455}"/>
    <cellStyle name="Comma 3 2 2" xfId="77" xr:uid="{33CD9F0E-F434-4F5F-AFA7-F442FB0CB307}"/>
    <cellStyle name="Comma 3 2 2 2" xfId="117" xr:uid="{251E5560-8CEC-46E1-8978-D6A624CA151D}"/>
    <cellStyle name="Comma 3 2 2 2 2" xfId="699" xr:uid="{CA955179-F3C6-4575-B835-9ADD7D9903F8}"/>
    <cellStyle name="Comma 3 2 2 2 3" xfId="806" xr:uid="{5991C6C3-F858-44DF-937F-A77397422D5A}"/>
    <cellStyle name="Comma 3 2 2 3" xfId="434" xr:uid="{0CE8BBD6-D991-4BA5-82D2-B82EE65AE3AF}"/>
    <cellStyle name="Comma 3 2 2 4" xfId="766" xr:uid="{F825EA0D-BB69-412C-8BF6-5FCEFF40DC6A}"/>
    <cellStyle name="Comma 3 2 3" xfId="97" xr:uid="{F8A05B2C-311D-42BE-991D-1F8D52292316}"/>
    <cellStyle name="Comma 3 2 3 2" xfId="700" xr:uid="{D793EF2D-4AA5-4E22-9510-B34AA6C47FDA}"/>
    <cellStyle name="Comma 3 2 3 3" xfId="435" xr:uid="{0D37F2A9-9FF2-4AEB-B235-D566F3C774E1}"/>
    <cellStyle name="Comma 3 2 3 4" xfId="786" xr:uid="{FF65DC05-C761-4B9A-B01F-8E30F7A56DC5}"/>
    <cellStyle name="Comma 3 2 4" xfId="698" xr:uid="{2257755C-8391-41B6-B648-FAB0C372425E}"/>
    <cellStyle name="Comma 3 2 5" xfId="433" xr:uid="{EA2C1184-C7CC-4320-ACA1-84B2AB729A48}"/>
    <cellStyle name="Comma 3 2 6" xfId="746" xr:uid="{E2380871-7155-44C3-A025-98FF5054C560}"/>
    <cellStyle name="Comma 3 3" xfId="68" xr:uid="{93777125-5F37-45FE-AF5D-CDFFEC17456C}"/>
    <cellStyle name="Comma 3 3 2" xfId="108" xr:uid="{04B918D4-EE7A-4FF5-AAA3-CAD4F1CD6D72}"/>
    <cellStyle name="Comma 3 3 2 2" xfId="701" xr:uid="{F5DA06EC-EEF6-4544-8394-010AE530731F}"/>
    <cellStyle name="Comma 3 3 2 3" xfId="797" xr:uid="{A55D1BEB-BA3C-48BA-BE26-42967C298456}"/>
    <cellStyle name="Comma 3 3 3" xfId="436" xr:uid="{6FA0E76C-D197-4535-8F1E-1EF30C026B88}"/>
    <cellStyle name="Comma 3 3 4" xfId="757" xr:uid="{C5C011FD-EBDE-4C06-AEA7-37D7835F431F}"/>
    <cellStyle name="Comma 3 4" xfId="88" xr:uid="{2035A89F-667F-447C-BE9B-4B33A8B907D3}"/>
    <cellStyle name="Comma 3 4 2" xfId="702" xr:uid="{302A3188-F222-4F08-BC95-1867366A95EA}"/>
    <cellStyle name="Comma 3 4 3" xfId="437" xr:uid="{5F8E74D3-0DF3-4974-BA9E-518512D27CF4}"/>
    <cellStyle name="Comma 3 4 4" xfId="777" xr:uid="{339DB3B1-D614-4D17-9709-E15216429ECF}"/>
    <cellStyle name="Comma 3 5" xfId="438" xr:uid="{00FB38E6-9634-45B7-9551-6E2B07B63B93}"/>
    <cellStyle name="Comma 3 5 2" xfId="703" xr:uid="{3F2CC7B3-8C37-4848-A55A-0AB1F94808CD}"/>
    <cellStyle name="Comma 3 6" xfId="439" xr:uid="{1B094491-648D-44ED-A163-43759B3A20B7}"/>
    <cellStyle name="Comma 3 6 2" xfId="440" xr:uid="{0DEBF927-EEC6-44AC-87BE-733118AC787D}"/>
    <cellStyle name="Comma 3 6 2 2" xfId="705" xr:uid="{FABBB166-785B-4996-8436-7257947895FE}"/>
    <cellStyle name="Comma 3 6 3" xfId="704" xr:uid="{798E96C1-C6BD-4881-A381-9E029A1A4365}"/>
    <cellStyle name="Comma 3 7" xfId="441" xr:uid="{B699D87B-7046-4F2D-8CD0-C2E1F479226C}"/>
    <cellStyle name="Comma 3 7 2" xfId="706" xr:uid="{C5140404-F8DC-453C-94E6-B5018B748D14}"/>
    <cellStyle name="Comma 3 8" xfId="442" xr:uid="{6820FC3C-5800-4595-8222-53BDF5C1FBC4}"/>
    <cellStyle name="Comma 3 8 2" xfId="707" xr:uid="{40E5C565-2C28-4A7C-A356-8FE4F553CFE4}"/>
    <cellStyle name="Comma 3 9" xfId="697" xr:uid="{C951DCC8-1C00-4862-8196-08D394983197}"/>
    <cellStyle name="Comma 4" xfId="49" xr:uid="{75E424A1-D062-4963-BC9B-D83D10576DF9}"/>
    <cellStyle name="Comma 4 10" xfId="443" xr:uid="{70E505B8-CA08-4565-AC1C-1F7817B52D77}"/>
    <cellStyle name="Comma 4 11" xfId="738" xr:uid="{0A10B43A-1EDE-4E64-908D-E3E2A07B6E33}"/>
    <cellStyle name="Comma 4 2" xfId="58" xr:uid="{5C7D8C6A-4228-4EFF-AC8D-58E783AC053E}"/>
    <cellStyle name="Comma 4 2 2" xfId="78" xr:uid="{7E572307-29F6-44EE-8FFC-947015449D78}"/>
    <cellStyle name="Comma 4 2 2 2" xfId="118" xr:uid="{FB6A8850-5F8F-45D4-8225-44C8445C4229}"/>
    <cellStyle name="Comma 4 2 2 2 2" xfId="807" xr:uid="{FC9580FE-B403-4FED-A226-79F2AA645B9A}"/>
    <cellStyle name="Comma 4 2 2 3" xfId="709" xr:uid="{5F0202BA-EA76-4AE8-9007-F6DEA1B7609E}"/>
    <cellStyle name="Comma 4 2 2 4" xfId="767" xr:uid="{7FBB3A1B-C186-4850-ACCB-3A96CD07AE7D}"/>
    <cellStyle name="Comma 4 2 3" xfId="98" xr:uid="{13BC4B71-C4A0-4022-AF45-86053D76105B}"/>
    <cellStyle name="Comma 4 2 3 2" xfId="787" xr:uid="{0D911696-FF10-4BB6-8E38-071B229B32D9}"/>
    <cellStyle name="Comma 4 2 4" xfId="444" xr:uid="{98D10026-DEBA-44C2-99AD-30F60B13D9B2}"/>
    <cellStyle name="Comma 4 2 5" xfId="747" xr:uid="{73296860-5A8E-434E-B23C-A85411CEF770}"/>
    <cellStyle name="Comma 4 3" xfId="69" xr:uid="{FC0B3900-E8C7-46D9-95F0-36943DD8B462}"/>
    <cellStyle name="Comma 4 3 2" xfId="109" xr:uid="{462EA20F-3BDA-4C01-92DB-5B07FE492173}"/>
    <cellStyle name="Comma 4 3 2 2" xfId="710" xr:uid="{EFDDFA8F-2CB2-4D39-A089-F27FB3DC37A9}"/>
    <cellStyle name="Comma 4 3 2 3" xfId="798" xr:uid="{310E8DDE-1F80-4BFD-8292-8663F09C63D5}"/>
    <cellStyle name="Comma 4 3 3" xfId="445" xr:uid="{2642BEBC-1BE8-4FE8-AC84-D58CC3664B1E}"/>
    <cellStyle name="Comma 4 3 4" xfId="758" xr:uid="{23B805A8-8F54-467C-BA5A-B19CA27321C2}"/>
    <cellStyle name="Comma 4 4" xfId="89" xr:uid="{D669E615-D466-41E4-B049-0D617A2223F7}"/>
    <cellStyle name="Comma 4 4 2" xfId="711" xr:uid="{1A9E9E1F-C439-4A7F-940B-B6F10A01A333}"/>
    <cellStyle name="Comma 4 4 3" xfId="446" xr:uid="{866ABAAA-7D9C-4B69-82E8-8AD8317A9599}"/>
    <cellStyle name="Comma 4 4 4" xfId="778" xr:uid="{F078A1DF-6D65-49A8-ACB9-BACCEFA4560E}"/>
    <cellStyle name="Comma 4 5" xfId="447" xr:uid="{9C5906D8-27FF-4355-BCCF-3631489A92A5}"/>
    <cellStyle name="Comma 4 5 2" xfId="712" xr:uid="{3A3EF43F-3696-497D-86CC-78416D203929}"/>
    <cellStyle name="Comma 4 6" xfId="448" xr:uid="{90F637DF-44DF-4E9B-A1F3-6AE11B0E8A33}"/>
    <cellStyle name="Comma 4 6 2" xfId="713" xr:uid="{0031A66E-71FD-4033-9B60-CDA14C28FFF3}"/>
    <cellStyle name="Comma 4 7" xfId="449" xr:uid="{E0E6C236-47AA-4E44-9AFF-B1EAEBED049B}"/>
    <cellStyle name="Comma 4 7 2" xfId="714" xr:uid="{BD21D7E5-81A2-4685-AE5C-943D1990845C}"/>
    <cellStyle name="Comma 4 8" xfId="450" xr:uid="{FF940F2A-C0EE-4ACE-B7BC-4433391B1662}"/>
    <cellStyle name="Comma 4 8 2" xfId="715" xr:uid="{F93E0F84-B61B-47BD-AB33-9FCC47B710CC}"/>
    <cellStyle name="Comma 4 9" xfId="708" xr:uid="{9FDB2F6B-9E57-49B1-832B-6D8AF214E630}"/>
    <cellStyle name="Comma 5" xfId="451" xr:uid="{F3685E0F-C503-42B1-B90F-7DAFCA7E6476}"/>
    <cellStyle name="Comma 5 2" xfId="452" xr:uid="{EC04EC2D-FF88-4A7B-8193-35596880EB38}"/>
    <cellStyle name="Comma 5 2 2" xfId="717" xr:uid="{9C42988B-15C1-40A3-B055-8E600E71A060}"/>
    <cellStyle name="Comma 5 3" xfId="453" xr:uid="{F52100A3-4B04-4B87-AD5A-2219EE71A5F2}"/>
    <cellStyle name="Comma 5 3 2" xfId="718" xr:uid="{E5FBF603-670A-4580-8AF4-7C1B7CC3CDE1}"/>
    <cellStyle name="Comma 5 4" xfId="716" xr:uid="{1A28FC14-52F8-4B87-9323-20F77EC3348D}"/>
    <cellStyle name="Comma 6" xfId="454" xr:uid="{29ED8878-46CE-4307-8293-3D837363E403}"/>
    <cellStyle name="Comma 6 2" xfId="719" xr:uid="{1E4223CC-9DEF-44DA-B00A-0E73AD931A19}"/>
    <cellStyle name="data_3000" xfId="455" xr:uid="{97C22B6C-7F99-44F2-BCC9-48EE4CEC402D}"/>
    <cellStyle name="date" xfId="456" xr:uid="{EC3FFF7F-95E8-4B46-BDF8-85D797209CF0}"/>
    <cellStyle name="date 2" xfId="457" xr:uid="{E8BD1D13-36C4-4F01-96F6-D485FEB4F01B}"/>
    <cellStyle name="date 2 2" xfId="458" xr:uid="{BBC1D347-2F51-4159-B532-1F8161DFC066}"/>
    <cellStyle name="date 2 3" xfId="459" xr:uid="{D653A4FE-2E60-461B-AD29-A23DF2C812A7}"/>
    <cellStyle name="date 2 4" xfId="460" xr:uid="{D07E6BD8-EF55-4750-830F-65456D3F978F}"/>
    <cellStyle name="date 2 5" xfId="461" xr:uid="{D26A023B-2A49-4003-A389-EB92342BFB96}"/>
    <cellStyle name="date 2 6" xfId="462" xr:uid="{FE2B7F75-3131-443F-AC62-F021E537672F}"/>
    <cellStyle name="date 2 7" xfId="463" xr:uid="{9E58E82F-03F2-49B0-9307-AFFFDC20F371}"/>
    <cellStyle name="date 2 8" xfId="464" xr:uid="{20B5D633-AA97-4065-826D-A51AC6F2EBDF}"/>
    <cellStyle name="date 3" xfId="465" xr:uid="{E651E94D-2F2C-40B8-AD33-A83499821291}"/>
    <cellStyle name="date 3 2" xfId="466" xr:uid="{7B95FAE5-8DD0-4888-B23F-6BE1D84BFA24}"/>
    <cellStyle name="datetime" xfId="467" xr:uid="{8490D58E-A879-48B4-9111-475EAE6CF042}"/>
    <cellStyle name="Default" xfId="468" xr:uid="{510FC55F-F29A-4700-81F2-F6117C1E6294}"/>
    <cellStyle name="Entrée" xfId="128" builtinId="20" customBuiltin="1"/>
    <cellStyle name="Euro" xfId="469" xr:uid="{DCD86912-D8B6-4E44-B861-352040669B75}"/>
    <cellStyle name="Explanatory Text 2" xfId="34" xr:uid="{DFAF67FC-99C0-4BE1-99E7-6A489DF11CC5}"/>
    <cellStyle name="Explanatory Text 2 2" xfId="470" xr:uid="{A59AA853-593C-4DD2-8327-869E26BA0DE2}"/>
    <cellStyle name="Explanatory Text 3" xfId="471" xr:uid="{0FECEEE6-6DFE-41A5-8411-4CF03E1E8EC6}"/>
    <cellStyle name="Good 2" xfId="35" xr:uid="{E8CF7895-E6E1-4455-945C-298F22BAA163}"/>
    <cellStyle name="Good 2 2" xfId="472" xr:uid="{B13A5B6E-6D79-4132-8290-53E5870924BF}"/>
    <cellStyle name="Good 3" xfId="473" xr:uid="{7B8FE43C-25E5-4C6A-97CB-AAC93C549C6A}"/>
    <cellStyle name="Header" xfId="474" xr:uid="{0D1364E1-0886-410F-A272-DD6CF5135C67}"/>
    <cellStyle name="Heading 1 2" xfId="36" xr:uid="{14BD4F5E-2B78-4F20-83D0-8BF52F6C4B16}"/>
    <cellStyle name="Heading 1 2 2" xfId="475" xr:uid="{4D1FFEAF-34D0-4F1F-9D07-10006E8B33B8}"/>
    <cellStyle name="Heading 1 3" xfId="476" xr:uid="{0D7703C1-3F22-4170-B416-A221465DE982}"/>
    <cellStyle name="Heading 2 2" xfId="37" xr:uid="{AB83566D-80EA-4CCE-9D17-2DA1EDBF0CCD}"/>
    <cellStyle name="Heading 2 2 2" xfId="477" xr:uid="{D5AE9C05-59BA-4D59-B89C-C8DF7AAE5D4C}"/>
    <cellStyle name="Heading 2 3" xfId="478" xr:uid="{F7B64C16-AE4B-43E0-B306-C53E69D2EC70}"/>
    <cellStyle name="Heading 3 2" xfId="38" xr:uid="{1BB24B34-2FBC-42EC-98E6-A510ABCCA3F5}"/>
    <cellStyle name="Heading 3 2 2" xfId="479" xr:uid="{A06702E2-7A4E-4178-8BA5-7931564A5E4B}"/>
    <cellStyle name="Heading 3 3" xfId="480" xr:uid="{F584AFD0-4CA6-47E8-B69F-4C752FF3750E}"/>
    <cellStyle name="Heading 4 2" xfId="39" xr:uid="{5C5A810A-5EBC-4087-89BD-FAE823652283}"/>
    <cellStyle name="Heading 4 2 2" xfId="481" xr:uid="{60C38DAD-5C60-447B-B1B8-854DCF9CCC5B}"/>
    <cellStyle name="Heading 4 3" xfId="482" xr:uid="{61EC8C38-E915-4350-8CD1-73ED60655FCD}"/>
    <cellStyle name="Hyperlink 2" xfId="483" xr:uid="{7FDF203D-DB22-4552-AF43-A7457073E09E}"/>
    <cellStyle name="Hyperlink 2 2" xfId="484" xr:uid="{3C3846EA-83B5-48BA-BD92-1F0B1A5DA5BD}"/>
    <cellStyle name="Hyperlink 2 2 2" xfId="485" xr:uid="{26BF9C2C-0735-4418-8F82-8B68D74F9305}"/>
    <cellStyle name="Input 2" xfId="40" xr:uid="{784DFF08-B1F7-4A6B-81BE-5955A1458A13}"/>
    <cellStyle name="input 2 2" xfId="720" xr:uid="{8A3D5D33-4909-4E53-841F-9F1A5A2EF2F6}"/>
    <cellStyle name="input 2 3" xfId="486" xr:uid="{9FB0E235-6E7C-4B02-BB47-833A535C1D9D}"/>
    <cellStyle name="Input 3" xfId="487" xr:uid="{6B95D625-EDE8-447B-B4B5-E80FA671E5B3}"/>
    <cellStyle name="Input 3 2" xfId="488" xr:uid="{6EC355FD-5686-405B-A745-CA1A540BE9D8}"/>
    <cellStyle name="Input 3 3" xfId="721" xr:uid="{C0C1A5BC-7FA7-4DB8-9D62-3CF892C840C2}"/>
    <cellStyle name="Input 4" xfId="489" xr:uid="{39F23D19-3450-428F-93A4-366CDBA7776E}"/>
    <cellStyle name="Input 4 2" xfId="490" xr:uid="{FA39FBD9-27B0-4E12-BDF3-27BB4A203AB1}"/>
    <cellStyle name="Input 4 3" xfId="722" xr:uid="{563F6B5E-9DF0-4B30-89C1-4CEA4FE62B92}"/>
    <cellStyle name="Input 5" xfId="491" xr:uid="{C78325F9-E04F-49C4-9B28-1CA188D5AFE0}"/>
    <cellStyle name="Input 5 2" xfId="492" xr:uid="{67438BCE-E2F4-4088-8403-EBB591D49F9B}"/>
    <cellStyle name="Input 5 3" xfId="723" xr:uid="{FC9B8F70-8321-47D8-9DD2-F62C2A0F3CD5}"/>
    <cellStyle name="Input 6" xfId="493" xr:uid="{B128B35A-946D-4F4A-876D-C6AC02B784B9}"/>
    <cellStyle name="Input 7" xfId="494" xr:uid="{98797B1A-420E-4658-ABB2-0BFD032DB209}"/>
    <cellStyle name="Input 8" xfId="495" xr:uid="{50CB6E4D-5915-441B-8972-9C5A2697579B}"/>
    <cellStyle name="Input 9" xfId="496" xr:uid="{33A883A1-56FC-454F-8799-4152B13FAEA8}"/>
    <cellStyle name="Insatisfaisant" xfId="127" builtinId="27" customBuiltin="1"/>
    <cellStyle name="label" xfId="497" xr:uid="{89014848-02DA-46E0-A1FE-F76B376B494D}"/>
    <cellStyle name="Lien hypertexte" xfId="1" builtinId="8"/>
    <cellStyle name="Lien hypertexte 2" xfId="4" xr:uid="{123A0F73-0D73-445E-BCB7-B1E3C96D1E48}"/>
    <cellStyle name="Linked Cell 2" xfId="41" xr:uid="{71EF793A-8DDE-4861-B84A-A734EE905AC8}"/>
    <cellStyle name="Linked Cell 2 2" xfId="498" xr:uid="{02D0170A-A836-4B3A-9735-09DD5E126B63}"/>
    <cellStyle name="Linked Cell 3" xfId="499" xr:uid="{F8CD8DDB-47BF-441B-8A2D-86A83AAA0DE4}"/>
    <cellStyle name="main_input" xfId="500" xr:uid="{A9149A70-4960-4021-B955-10C8A8DDB3F3}"/>
    <cellStyle name="Milliers" xfId="2" builtinId="3"/>
    <cellStyle name="Milliers 2" xfId="3" xr:uid="{47829426-2CFD-4375-826E-7DF48D6625E1}"/>
    <cellStyle name="Milliers 2 2" xfId="6" xr:uid="{1AA57380-DD5B-4BD5-84B3-BBBDDEC33003}"/>
    <cellStyle name="Milliers 2 2 2" xfId="9" xr:uid="{1CF3A401-E31C-43F1-A971-C7DBEDB6338F}"/>
    <cellStyle name="Milliers 2 2 2 2" xfId="56" xr:uid="{9240C807-91C2-4840-9320-864BDC2CE343}"/>
    <cellStyle name="Milliers 2 2 2 2 2" xfId="76" xr:uid="{C7ADE60B-8F57-4ABC-8337-929EDD3EC4F6}"/>
    <cellStyle name="Milliers 2 2 2 2 2 2" xfId="116" xr:uid="{158ECC63-82AA-4E9A-BF32-BB6A423C71C3}"/>
    <cellStyle name="Milliers 2 2 2 2 2 2 2" xfId="805" xr:uid="{3E0DAB47-4150-4B58-B364-A2B99DE693F8}"/>
    <cellStyle name="Milliers 2 2 2 2 2 3" xfId="765" xr:uid="{E1D0EE95-7123-4E04-B646-97F7B1C41C0C}"/>
    <cellStyle name="Milliers 2 2 2 2 3" xfId="96" xr:uid="{DF1BECBE-405A-4C6C-BAA5-CB8ADA9B4C6B}"/>
    <cellStyle name="Milliers 2 2 2 2 3 2" xfId="785" xr:uid="{D71039BB-1055-49FA-B07D-2BD8CFBFF32E}"/>
    <cellStyle name="Milliers 2 2 2 2 4" xfId="745" xr:uid="{707A2119-63E9-4D61-8762-1BB1AEADB49E}"/>
    <cellStyle name="Milliers 2 2 2 3" xfId="61" xr:uid="{56AFDE4B-FFA6-4B9C-9314-57C914DDC9B4}"/>
    <cellStyle name="Milliers 2 2 2 3 2" xfId="81" xr:uid="{FC62B722-250F-48E6-8ADE-9EEE52A25A0D}"/>
    <cellStyle name="Milliers 2 2 2 3 2 2" xfId="121" xr:uid="{602BA7E4-0347-44D6-914F-15615DBED309}"/>
    <cellStyle name="Milliers 2 2 2 3 2 2 2" xfId="810" xr:uid="{DF1DDA45-9F85-4BA4-BBF8-1B85103B173C}"/>
    <cellStyle name="Milliers 2 2 2 3 2 3" xfId="770" xr:uid="{F4D1253D-7555-44E7-9937-3D75D023A973}"/>
    <cellStyle name="Milliers 2 2 2 3 3" xfId="101" xr:uid="{58C717B0-BE4E-4B98-90B6-BD4A5A1111BB}"/>
    <cellStyle name="Milliers 2 2 2 3 3 2" xfId="790" xr:uid="{FBBDCBAE-CFB9-43BD-8B73-B6CF97CF2DEA}"/>
    <cellStyle name="Milliers 2 2 2 3 4" xfId="750" xr:uid="{6CCBF22A-035A-44AE-837A-2307ED2E0FB3}"/>
    <cellStyle name="Milliers 2 2 2 4" xfId="67" xr:uid="{7A496274-49D2-4BC2-AD47-DA069D1ECC8E}"/>
    <cellStyle name="Milliers 2 2 2 4 2" xfId="107" xr:uid="{591BC001-27D5-4A88-ACB7-BFD543262C02}"/>
    <cellStyle name="Milliers 2 2 2 4 2 2" xfId="796" xr:uid="{DCF212E7-01AD-4951-B9F9-741F07AC564C}"/>
    <cellStyle name="Milliers 2 2 2 4 3" xfId="756" xr:uid="{9801775F-003C-4402-A922-114D485BDC7B}"/>
    <cellStyle name="Milliers 2 2 2 5" xfId="87" xr:uid="{2CDD7B93-1DD8-4011-BB2E-B28918CF972B}"/>
    <cellStyle name="Milliers 2 2 2 5 2" xfId="776" xr:uid="{5724F606-6111-4256-814C-B6F57EC12155}"/>
    <cellStyle name="Milliers 2 2 2 6" xfId="12" xr:uid="{0784B0D4-9F3C-4FD4-A2DA-E8856F7CD508}"/>
    <cellStyle name="Milliers 2 2 2 6 2" xfId="736" xr:uid="{DDCE05D2-6CE8-4DA8-A105-09059DC3A9C8}"/>
    <cellStyle name="Milliers 2 2 2 7" xfId="733" xr:uid="{F65F6804-8408-4BCA-8517-F969C7CEC10F}"/>
    <cellStyle name="Milliers 2 2 3" xfId="53" xr:uid="{3A379708-0EB2-4CE2-BAF6-C46327742B8D}"/>
    <cellStyle name="Milliers 2 2 3 2" xfId="73" xr:uid="{A85DC4C7-78A5-42B1-8D90-FE117877154B}"/>
    <cellStyle name="Milliers 2 2 3 2 2" xfId="113" xr:uid="{240F8178-2685-40BC-823E-9C06D2BD950E}"/>
    <cellStyle name="Milliers 2 2 3 2 2 2" xfId="802" xr:uid="{B365D656-992B-40DC-A2FB-C287FF9D3305}"/>
    <cellStyle name="Milliers 2 2 3 2 3" xfId="762" xr:uid="{A9B01A3E-DF1D-4059-B9D6-4497C7709772}"/>
    <cellStyle name="Milliers 2 2 3 3" xfId="93" xr:uid="{C68CE2BE-88B0-4C94-BA25-C60F7B5088D1}"/>
    <cellStyle name="Milliers 2 2 3 3 2" xfId="782" xr:uid="{AE09F855-032E-4724-93B6-076A88BA1083}"/>
    <cellStyle name="Milliers 2 2 3 4" xfId="742" xr:uid="{D4A66FFE-F7A2-4AAF-9638-497EECA26334}"/>
    <cellStyle name="Milliers 2 2 4" xfId="64" xr:uid="{D72F021B-7654-4EDC-9AE0-063C72193746}"/>
    <cellStyle name="Milliers 2 2 4 2" xfId="104" xr:uid="{009E84BC-A72F-42E5-9419-B35AF519B850}"/>
    <cellStyle name="Milliers 2 2 4 2 2" xfId="793" xr:uid="{EC4CE0A4-5023-448E-83E2-3FBBC38DBE81}"/>
    <cellStyle name="Milliers 2 2 4 3" xfId="753" xr:uid="{D5EC0559-9B84-499A-B610-B74D15845D32}"/>
    <cellStyle name="Milliers 2 2 5" xfId="84" xr:uid="{AEAC6D6C-F638-47E3-8100-26B5B43072C9}"/>
    <cellStyle name="Milliers 2 2 5 2" xfId="773" xr:uid="{18B41170-9628-4EBD-8194-4E7FC86A01C7}"/>
    <cellStyle name="Milliers 2 2 6" xfId="730" xr:uid="{8004D659-DC45-43C4-BE6C-E6CF2C00890C}"/>
    <cellStyle name="Milliers 2 3" xfId="7" xr:uid="{E4D9FBCE-D02E-4ECB-9E62-80ACD62105F0}"/>
    <cellStyle name="Milliers 2 3 2" xfId="54" xr:uid="{69888796-D901-423B-B51A-A4F29D49187C}"/>
    <cellStyle name="Milliers 2 3 2 2" xfId="74" xr:uid="{24C9D465-3492-4BFB-9E0C-B2C649451CC2}"/>
    <cellStyle name="Milliers 2 3 2 2 2" xfId="114" xr:uid="{652038A9-F46F-4941-82E7-1C3610C4AD12}"/>
    <cellStyle name="Milliers 2 3 2 2 2 2" xfId="803" xr:uid="{7235BE20-B87C-4766-8499-909AECF096F6}"/>
    <cellStyle name="Milliers 2 3 2 2 3" xfId="763" xr:uid="{3106040B-12C6-4C7F-9330-DC80F3A86388}"/>
    <cellStyle name="Milliers 2 3 2 3" xfId="94" xr:uid="{CC76006A-858B-436F-930B-EA66AFB36DF3}"/>
    <cellStyle name="Milliers 2 3 2 3 2" xfId="783" xr:uid="{78A9853E-67F8-44C8-A0CB-8C5681BD6D28}"/>
    <cellStyle name="Milliers 2 3 2 4" xfId="743" xr:uid="{09D20234-6448-427C-822A-7BA9B46C35A7}"/>
    <cellStyle name="Milliers 2 3 3" xfId="59" xr:uid="{A7899BA9-2EDF-42F7-91A6-FE6D7480DECA}"/>
    <cellStyle name="Milliers 2 3 3 2" xfId="79" xr:uid="{23BFD653-C50D-4DF5-ADD0-E282ED813F14}"/>
    <cellStyle name="Milliers 2 3 3 2 2" xfId="119" xr:uid="{CDD39AFD-52BC-48F5-89B7-27B4B2A29B44}"/>
    <cellStyle name="Milliers 2 3 3 2 2 2" xfId="808" xr:uid="{E6C9CB53-D20D-4725-926E-E20ADCFA2906}"/>
    <cellStyle name="Milliers 2 3 3 2 3" xfId="768" xr:uid="{05C37E50-EEF0-4E32-B68D-86613AD66CD5}"/>
    <cellStyle name="Milliers 2 3 3 3" xfId="99" xr:uid="{A2323FF3-AB8E-41FC-8E2F-230B68FA0AE1}"/>
    <cellStyle name="Milliers 2 3 3 3 2" xfId="788" xr:uid="{BF5B95D3-0ED4-43AB-B352-B2E17014757B}"/>
    <cellStyle name="Milliers 2 3 3 4" xfId="748" xr:uid="{5D1A68B7-F4D3-42CF-BF96-AD404078217F}"/>
    <cellStyle name="Milliers 2 3 4" xfId="65" xr:uid="{C31C0D44-5E0D-4630-8766-1960A42FF75B}"/>
    <cellStyle name="Milliers 2 3 4 2" xfId="105" xr:uid="{BCF358DD-B495-4113-BABC-6A1AC9E02A83}"/>
    <cellStyle name="Milliers 2 3 4 2 2" xfId="794" xr:uid="{36740FC2-8BD5-4085-840F-3A170E64FCA0}"/>
    <cellStyle name="Milliers 2 3 4 3" xfId="754" xr:uid="{F2A98A6E-C0B6-43A7-B672-8963F88237FA}"/>
    <cellStyle name="Milliers 2 3 5" xfId="85" xr:uid="{D57F90BB-3055-49D3-87BA-4F58CE06E72B}"/>
    <cellStyle name="Milliers 2 3 5 2" xfId="774" xr:uid="{8ACA8027-4D34-417E-B680-72C3A7B8F810}"/>
    <cellStyle name="Milliers 2 3 6" xfId="10" xr:uid="{3BF17112-9BDA-4287-B84A-AA4A99FEA16D}"/>
    <cellStyle name="Milliers 2 3 6 2" xfId="734" xr:uid="{7733A4F1-3DBC-4C5F-80FC-46D027666905}"/>
    <cellStyle name="Milliers 2 3 7" xfId="731" xr:uid="{BEA8F91D-4788-4F51-85B0-C9EFEB43B8E5}"/>
    <cellStyle name="Milliers 2 4" xfId="51" xr:uid="{0FAC4DE8-35CF-4D6F-8BF9-2783C0A6F852}"/>
    <cellStyle name="Milliers 2 4 2" xfId="71" xr:uid="{4E6044EE-3987-4D1B-A075-E0949EAD176A}"/>
    <cellStyle name="Milliers 2 4 2 2" xfId="111" xr:uid="{5924BE3B-7993-4974-B5B2-0CAA6140D194}"/>
    <cellStyle name="Milliers 2 4 2 2 2" xfId="800" xr:uid="{24507DC3-B0D5-4C55-B1AC-5525191932C6}"/>
    <cellStyle name="Milliers 2 4 2 3" xfId="760" xr:uid="{071CDCDA-369B-443B-A326-AC0798E1F784}"/>
    <cellStyle name="Milliers 2 4 3" xfId="91" xr:uid="{53BB51E2-9002-4D40-AB82-0B1E3B6BA666}"/>
    <cellStyle name="Milliers 2 4 3 2" xfId="780" xr:uid="{62B36EF2-9BDD-4865-9A25-0AA1BAF3DC22}"/>
    <cellStyle name="Milliers 2 4 4" xfId="740" xr:uid="{1B1694B4-A6BD-4F14-8E10-0291DC4041EA}"/>
    <cellStyle name="Milliers 2 5" xfId="62" xr:uid="{15770D30-CA56-45D8-8A0E-D2303BD6D063}"/>
    <cellStyle name="Milliers 2 5 2" xfId="102" xr:uid="{15726B6C-7E70-4D4D-A1F5-0CBE585CD480}"/>
    <cellStyle name="Milliers 2 5 2 2" xfId="791" xr:uid="{07DDED1D-04C6-4BB6-8EA6-CEBF144322B3}"/>
    <cellStyle name="Milliers 2 5 3" xfId="751" xr:uid="{D0FC72CF-843D-4E1A-968C-C36B9A753258}"/>
    <cellStyle name="Milliers 2 6" xfId="82" xr:uid="{E112ED8D-EDF8-415E-B439-FD4C7FF118DE}"/>
    <cellStyle name="Milliers 2 6 2" xfId="771" xr:uid="{3D94CDC9-AD44-4BC1-91C3-C4692F37CDF2}"/>
    <cellStyle name="Milliers 2 7" xfId="636" xr:uid="{ED6774A0-2FB1-42CC-B710-40999C545EC3}"/>
    <cellStyle name="Milliers 2 8" xfId="728" xr:uid="{64C3EB58-7B95-488F-A4C1-8F7E829ECC62}"/>
    <cellStyle name="Milliers 3" xfId="50" xr:uid="{6D2B2E1C-3255-45E7-8F30-FACE346C2021}"/>
    <cellStyle name="Milliers 3 2" xfId="70" xr:uid="{310224F6-C82D-4996-A915-9D4BD180A263}"/>
    <cellStyle name="Milliers 3 2 2" xfId="110" xr:uid="{5237A698-B7C3-4237-9459-EEB9FB829BCA}"/>
    <cellStyle name="Milliers 3 2 2 2" xfId="799" xr:uid="{15E03459-44B4-4258-9A95-C9E84CD64DAB}"/>
    <cellStyle name="Milliers 3 2 3" xfId="759" xr:uid="{D87D80AC-987D-4400-BDC3-A4721AE58602}"/>
    <cellStyle name="Milliers 3 3" xfId="90" xr:uid="{4BEE6643-660B-4F69-BCC0-F38F9F998CDB}"/>
    <cellStyle name="Milliers 3 3 2" xfId="779" xr:uid="{6CCAE1AA-3E92-49F1-9596-1EA743D51E2C}"/>
    <cellStyle name="Milliers 3 4" xfId="739" xr:uid="{D9D3380B-2884-4BCB-B63B-C708532CC0EF}"/>
    <cellStyle name="Milliers 4" xfId="727" xr:uid="{348B559D-EE40-4255-8DB9-8DDA48F79EA9}"/>
    <cellStyle name="Neutral 2" xfId="42" xr:uid="{A705DA12-1B36-4333-B1EB-36A7F8A626C8}"/>
    <cellStyle name="Neutral 2 2" xfId="501" xr:uid="{D71358D4-659A-4758-A8C6-B680877DC204}"/>
    <cellStyle name="Neutral 3" xfId="502" xr:uid="{BA8BE1BD-D153-4C88-B447-51447F609566}"/>
    <cellStyle name="Neutre 2" xfId="164" xr:uid="{AAB4C254-9865-4424-8AC8-16204DBB2101}"/>
    <cellStyle name="Normal" xfId="0" builtinId="0"/>
    <cellStyle name="Normal 10" xfId="503" xr:uid="{D2F369A0-0DF7-423C-B3BA-FFE8B9A93EEF}"/>
    <cellStyle name="Normal 12" xfId="504" xr:uid="{E2E6B21B-AF9F-42BA-BBBA-3342DA6043BD}"/>
    <cellStyle name="Normal 2" xfId="156" xr:uid="{49536B0C-2065-459E-B920-556FD0D93D82}"/>
    <cellStyle name="Normal 2 2" xfId="160" xr:uid="{29FA12BE-A2A9-4F4C-92F4-C1A7F05CA9F3}"/>
    <cellStyle name="Normal 2 2 2" xfId="505" xr:uid="{B92DD029-53F1-410F-A833-664BE4F78B59}"/>
    <cellStyle name="Normal 2 2 3" xfId="506" xr:uid="{F7798C32-AE30-4A06-BF42-6EAD48948B01}"/>
    <cellStyle name="Normal 2 2_Feuil1" xfId="632" xr:uid="{6BEBF49F-DAD4-4942-8364-128107ABDB97}"/>
    <cellStyle name="Normal 2 3" xfId="507" xr:uid="{6955AAE3-EA53-4A23-8963-80278746349F}"/>
    <cellStyle name="Normal 2 4" xfId="508" xr:uid="{73E2F699-D3BB-4A1C-ABEC-2D57FFD63A59}"/>
    <cellStyle name="Normal 2_Feuil1" xfId="631" xr:uid="{691C55ED-2882-46C4-B4DD-D7F9FB9251E9}"/>
    <cellStyle name="Normal 3" xfId="157" xr:uid="{C686E92B-01D7-4DA3-97E5-9AEF1E8771CA}"/>
    <cellStyle name="Normal 3 10" xfId="509" xr:uid="{A9343EE8-DBEC-4750-9AF8-DE492D611AA7}"/>
    <cellStyle name="Normal 3 10 2" xfId="510" xr:uid="{156F2052-1A8C-413C-8EED-151DA462E12A}"/>
    <cellStyle name="Normal 3 11" xfId="511" xr:uid="{C86B2701-13E1-428B-8967-9EE4DE54B7D5}"/>
    <cellStyle name="Normal 3 12" xfId="512" xr:uid="{727290C6-9B96-4FA3-9516-A90FE3F31E0A}"/>
    <cellStyle name="Normal 3 13" xfId="513" xr:uid="{F6EF587D-5931-4F44-BDD4-F3EDDDFB9621}"/>
    <cellStyle name="Normal 3 14" xfId="514" xr:uid="{C9740B1F-EA25-4C57-BC51-B31B762FA7BB}"/>
    <cellStyle name="Normal 3 2" xfId="515" xr:uid="{3DAABF7D-6743-460E-90E2-99C05D4BB8E4}"/>
    <cellStyle name="Normal 3 2 2" xfId="516" xr:uid="{68F8C459-A9E0-451B-ABBA-3E7762AA13B2}"/>
    <cellStyle name="Normal 3 2 2 2" xfId="517" xr:uid="{BD9434B3-326A-44B6-B4E8-1495EB5D96A4}"/>
    <cellStyle name="Normal 3 2 2 2 2" xfId="518" xr:uid="{35E8C974-FA42-4CD6-B8B7-71746ACE034D}"/>
    <cellStyle name="Normal 3 2 2 3" xfId="519" xr:uid="{3A6D6C11-68C7-4D3E-99B3-022B1A860638}"/>
    <cellStyle name="Normal 3 2 2 3 2" xfId="520" xr:uid="{D804A6B7-CCC7-4ABE-806C-A947EF49EDBC}"/>
    <cellStyle name="Normal 3 2 2 4" xfId="521" xr:uid="{5E3CBF62-BD0D-49A4-A681-FDFA4F77C882}"/>
    <cellStyle name="Normal 3 2 3" xfId="522" xr:uid="{0571CD4F-8F20-4A7B-B73A-B42FB3F443B3}"/>
    <cellStyle name="Normal 3 2 4" xfId="523" xr:uid="{6AF95652-AD84-4745-B630-5B5813ED9535}"/>
    <cellStyle name="Normal 3 2 5" xfId="524" xr:uid="{81EFB248-F3CA-4639-AFE5-97CB24EB3806}"/>
    <cellStyle name="Normal 3 3" xfId="525" xr:uid="{5C6B564D-5ADB-49D6-8111-774F8EC25D47}"/>
    <cellStyle name="Normal 3 3 2" xfId="526" xr:uid="{A24E6824-0902-4832-8BF3-26FB53DB6BA7}"/>
    <cellStyle name="Normal 3 3 2 2" xfId="527" xr:uid="{1055D5EB-006A-4764-8328-2D7BE63B51E7}"/>
    <cellStyle name="Normal 3 3 2 2 2" xfId="528" xr:uid="{FD272039-0814-4FE1-9DEE-A63D37DB0FCB}"/>
    <cellStyle name="Normal 3 3 2 3" xfId="529" xr:uid="{B74B50DF-C656-406D-BD67-41D084C126A1}"/>
    <cellStyle name="Normal 3 3 2 3 2" xfId="530" xr:uid="{21005D44-5E19-425D-BF7A-503AD2D9D1B9}"/>
    <cellStyle name="Normal 3 3 2 4" xfId="531" xr:uid="{782F9DEE-756F-4938-B2F2-75D1338D8E3C}"/>
    <cellStyle name="Normal 3 3 3" xfId="532" xr:uid="{C591B931-220C-4EFE-8460-BA093EA660DE}"/>
    <cellStyle name="Normal 3 4" xfId="533" xr:uid="{F8C7A9B4-747D-4B69-B040-45548312DEC0}"/>
    <cellStyle name="Normal 3 4 2" xfId="534" xr:uid="{1325CEEE-445F-41C1-9621-C2B1FE798932}"/>
    <cellStyle name="Normal 3 4 2 2" xfId="535" xr:uid="{7A11E6AF-DB12-430A-84FE-691AF9D5F0A0}"/>
    <cellStyle name="Normal 3 4 3" xfId="536" xr:uid="{B4C48699-6DDE-4BFB-A999-E108B371F62D}"/>
    <cellStyle name="Normal 3 4 3 2" xfId="537" xr:uid="{89C17EBA-E938-4E61-B33E-42083C69EEDA}"/>
    <cellStyle name="Normal 3 4 4" xfId="538" xr:uid="{4A845B4E-6053-40B0-B3F0-31A697D54583}"/>
    <cellStyle name="Normal 3 5" xfId="539" xr:uid="{C9C8C0D9-782F-4215-9D54-28B3547796DC}"/>
    <cellStyle name="Normal 3 5 2" xfId="540" xr:uid="{0CE6ADDC-6BD7-40D7-9E07-F6E8358FD48A}"/>
    <cellStyle name="Normal 3 5 2 2" xfId="541" xr:uid="{CCE0159F-900B-4873-8DCD-648A774B5E20}"/>
    <cellStyle name="Normal 3 5 3" xfId="542" xr:uid="{E412A60F-C4D7-4EE0-AEC5-2D8B539837DC}"/>
    <cellStyle name="Normal 3 5 3 2" xfId="543" xr:uid="{F1466FE7-EA57-443A-9ABD-F3528CC091C0}"/>
    <cellStyle name="Normal 3 5 4" xfId="544" xr:uid="{EDB98709-656B-4DB3-BE20-5EF65F35BDC8}"/>
    <cellStyle name="Normal 3 6" xfId="545" xr:uid="{F37F83ED-CA1A-4D98-B473-7576AC52094C}"/>
    <cellStyle name="Normal 3 6 2" xfId="546" xr:uid="{FF7501B8-00EC-4ED4-84BE-65469C374C15}"/>
    <cellStyle name="Normal 3 6 2 2" xfId="547" xr:uid="{FA888FE6-58B6-41DF-9457-58B3616687E2}"/>
    <cellStyle name="Normal 3 6 3" xfId="548" xr:uid="{02017F11-6908-4489-A1D5-62BB4AC1D54B}"/>
    <cellStyle name="Normal 3 6 3 2" xfId="549" xr:uid="{306199EE-A874-4D32-963B-428D3D1C7683}"/>
    <cellStyle name="Normal 3 6 4" xfId="550" xr:uid="{C316A08A-1BD8-495E-9F63-10D4411F7F9C}"/>
    <cellStyle name="Normal 3 7" xfId="551" xr:uid="{8837CDB2-705E-4BF8-AABC-26E0E0D93FCE}"/>
    <cellStyle name="Normal 3 7 2" xfId="552" xr:uid="{CCCB0755-89C3-49DB-8ADA-393220CF54CB}"/>
    <cellStyle name="Normal 3 7 2 2" xfId="553" xr:uid="{26111421-E2A5-467F-9444-B66F7C2D513F}"/>
    <cellStyle name="Normal 3 7 3" xfId="554" xr:uid="{5334C240-B85F-43EE-8579-F2D82659C5DE}"/>
    <cellStyle name="Normal 3 7 3 2" xfId="555" xr:uid="{D9EE997A-D47E-49B2-89DD-A6A2454267B2}"/>
    <cellStyle name="Normal 3 7 4" xfId="556" xr:uid="{29F4F62D-55C1-4347-B1EA-3B550ADA7A6A}"/>
    <cellStyle name="Normal 3 8" xfId="557" xr:uid="{433ED445-CB7B-4C75-8926-FE0408894691}"/>
    <cellStyle name="Normal 3 8 2" xfId="558" xr:uid="{729C2805-C712-4B4A-B666-6A39B76C8141}"/>
    <cellStyle name="Normal 3 9" xfId="559" xr:uid="{9A200C0F-5B21-4384-AD8A-3EE51D066656}"/>
    <cellStyle name="Normal 3 9 2" xfId="560" xr:uid="{2366E28C-FD46-437F-93B3-07903A8E955E}"/>
    <cellStyle name="Normal 4" xfId="43" xr:uid="{3AF641AB-87F0-45E1-9871-1F3A73B6E5EA}"/>
    <cellStyle name="Normal 4 2" xfId="159" xr:uid="{35B289C3-D663-49D8-BC81-A098A5159496}"/>
    <cellStyle name="Normal 4 2 2" xfId="162" xr:uid="{3E021B7A-13B4-4526-B545-44D4AA63B2C5}"/>
    <cellStyle name="Normal 4 2 3" xfId="561" xr:uid="{7B4DFA02-BF97-4CDF-8988-50AC3319E3E2}"/>
    <cellStyle name="Normal 4 2_Feuil1" xfId="633" xr:uid="{C0EDAD0C-4945-40EB-B60F-30C7DB6E287A}"/>
    <cellStyle name="Normal 4 3" xfId="562" xr:uid="{D0BFBCE0-1F3F-46DA-91B6-439B1D504E95}"/>
    <cellStyle name="Normal 4 3 2" xfId="563" xr:uid="{538E1A1F-250C-41D1-9872-C75A222AF279}"/>
    <cellStyle name="Normal 4 3 2 2" xfId="564" xr:uid="{87F7F16D-A0DF-49BC-ADCE-64DC5DB19C60}"/>
    <cellStyle name="Normal 4 3 3" xfId="565" xr:uid="{1BD95D99-49C9-4E59-8A42-5769113323F2}"/>
    <cellStyle name="Normal 4 3 3 2" xfId="566" xr:uid="{A066955D-D1C9-472C-BEC7-F8FEF46B40EF}"/>
    <cellStyle name="Normal 4 3 4" xfId="567" xr:uid="{18DDC641-A39F-4F63-A121-631FB8D78B17}"/>
    <cellStyle name="Normal 4 4" xfId="568" xr:uid="{BC1578AB-10D3-4B75-AB1F-0DEB7B8AEEEB}"/>
    <cellStyle name="Normal 4 5" xfId="569" xr:uid="{F8294C57-2634-489D-919F-931897A08078}"/>
    <cellStyle name="Normal 4 6" xfId="155" xr:uid="{D0EABF81-5186-4F02-BAA9-6F51184E8209}"/>
    <cellStyle name="Normal 5" xfId="158" xr:uid="{01165E81-855B-43BE-A27F-B0CA618F7FA5}"/>
    <cellStyle name="Normal 5 2" xfId="161" xr:uid="{294FC2E3-2B3D-4E5B-877D-AD751D40E62E}"/>
    <cellStyle name="Normal 5 2 2" xfId="570" xr:uid="{4E21FE79-6498-4623-AB24-5A84B4286989}"/>
    <cellStyle name="Normal 5 2 2 2" xfId="571" xr:uid="{FDB2A6C2-AC1A-46F5-94E3-B3D86E1D35F0}"/>
    <cellStyle name="Normal 5 2 3" xfId="572" xr:uid="{49D2517E-E678-42C9-B3D9-D0A580388689}"/>
    <cellStyle name="Normal 5 2 3 2" xfId="573" xr:uid="{47D77DA7-1FB8-4CBF-A95B-C3F7A6C4C94C}"/>
    <cellStyle name="Normal 5 2 4" xfId="574" xr:uid="{DBBF86A6-B285-4103-8D13-817258337D60}"/>
    <cellStyle name="Normal 5 2_Feuil1" xfId="635" xr:uid="{E4769C66-263D-4CF7-B83B-490E0D0F8C00}"/>
    <cellStyle name="Normal 5_Feuil1" xfId="634" xr:uid="{2A646889-7B43-47B7-8715-EB9EA4B7C2BB}"/>
    <cellStyle name="Normal 6" xfId="575" xr:uid="{12876141-BE11-46D9-9EEC-94331F71A8E8}"/>
    <cellStyle name="Normal 6 2" xfId="576" xr:uid="{767D50BB-B209-4CBD-90DC-E1D056309D7B}"/>
    <cellStyle name="Normal 6 3" xfId="577" xr:uid="{B9F79694-2400-4058-9563-18E043A235A8}"/>
    <cellStyle name="Normal 7" xfId="578" xr:uid="{1E4A2DC2-54CC-4AAF-A795-4DBEBC6CC12F}"/>
    <cellStyle name="Normal 7 2" xfId="579" xr:uid="{8E5A49F4-D474-465F-B5CF-17D2D37635A1}"/>
    <cellStyle name="Normal 8" xfId="580" xr:uid="{9AB9C02A-23EA-4C88-BBF9-EB87523FAB10}"/>
    <cellStyle name="Normal 9" xfId="44" xr:uid="{475E2FE7-9B9B-4081-A606-CEE266F02A15}"/>
    <cellStyle name="Note" xfId="134" builtinId="10" customBuiltin="1"/>
    <cellStyle name="Note 2" xfId="581" xr:uid="{CF92DF88-C118-42B5-A7B7-81A375AFC735}"/>
    <cellStyle name="Note 2 2" xfId="724" xr:uid="{3D405A0F-BB7A-40D1-80B5-BEFC03EDA47C}"/>
    <cellStyle name="Note 3" xfId="582" xr:uid="{5BAACA76-7E50-4684-A96F-993BB0D818A9}"/>
    <cellStyle name="Note 3 2" xfId="583" xr:uid="{AF809812-1F8A-4071-8E6C-CDA9D5FFCA6D}"/>
    <cellStyle name="Note 3 2 2" xfId="584" xr:uid="{33E9C74E-144C-416E-8A91-3AF1BF081D46}"/>
    <cellStyle name="Note 3 2 2 2" xfId="585" xr:uid="{B31D0122-9276-49BE-B747-09C4969641DB}"/>
    <cellStyle name="Note 3 2 3" xfId="586" xr:uid="{D8220788-2B75-4BB1-BBDD-8B6379426A8B}"/>
    <cellStyle name="Note 3 2 3 2" xfId="587" xr:uid="{50848549-AA9A-4177-8C98-A3878762E88B}"/>
    <cellStyle name="Note 3 2 4" xfId="588" xr:uid="{5AC94A80-D3C4-4B56-AA9D-2B537993F699}"/>
    <cellStyle name="Note 3 3" xfId="589" xr:uid="{DD2C37C4-1C79-461C-92CC-9247F5702E55}"/>
    <cellStyle name="Note 3 3 2" xfId="590" xr:uid="{E60E74CC-8445-4627-9F42-AD29A310F4D3}"/>
    <cellStyle name="Note 3 4" xfId="591" xr:uid="{7C1BA9C5-64A6-4289-9B68-C7C552A7E8EB}"/>
    <cellStyle name="Note 3 4 2" xfId="592" xr:uid="{16B8E4E3-C4D4-404F-A3A0-E4109B78596F}"/>
    <cellStyle name="Note 3 5" xfId="593" xr:uid="{63D3E3C5-1126-43D4-9103-F6B64ADB5B87}"/>
    <cellStyle name="Note 3 6" xfId="594" xr:uid="{CA9581BA-179D-4B54-9DB5-32D161D87A8C}"/>
    <cellStyle name="Output 2" xfId="45" xr:uid="{44559A2B-6801-4064-B113-B72E1A7262ED}"/>
    <cellStyle name="Output 2 2" xfId="725" xr:uid="{E77C7A8C-0DC4-441C-9E00-D18632556099}"/>
    <cellStyle name="Output 2 3" xfId="595" xr:uid="{95A6D6D3-C874-4DB1-A7B3-DFF7FBE2E99D}"/>
    <cellStyle name="Output 3" xfId="596" xr:uid="{A4633B63-84D1-4E49-A616-ACEF42305B90}"/>
    <cellStyle name="Percent 2" xfId="597" xr:uid="{13A3F229-CD59-48D2-864A-913B384367AC}"/>
    <cellStyle name="Percent 2 2" xfId="598" xr:uid="{CA84250C-4E51-4BDE-B58C-2CA84445B4FB}"/>
    <cellStyle name="Percent 2 3" xfId="599" xr:uid="{71213656-A4E9-4591-9565-848330E6EC97}"/>
    <cellStyle name="Percent 2 4" xfId="600" xr:uid="{BAA4143C-03FF-4750-B663-A8AFD6A65FCB}"/>
    <cellStyle name="Percent 2 5" xfId="601" xr:uid="{91ED020A-45E8-4FB8-AFB8-D6FB73034134}"/>
    <cellStyle name="Percent 2 5 2" xfId="602" xr:uid="{C45B95E6-53FC-4DA8-9CDA-BC36FC8CD3B4}"/>
    <cellStyle name="Percent 2 6" xfId="603" xr:uid="{E2542CA9-2ACD-4979-BE65-E100BA044FEA}"/>
    <cellStyle name="Percent 2 7" xfId="604" xr:uid="{E4E22D44-3175-4039-9987-F90A1E1D9A11}"/>
    <cellStyle name="Percent 3" xfId="605" xr:uid="{83433BE1-5005-489D-AA53-BF2D57F3E568}"/>
    <cellStyle name="realtime" xfId="606" xr:uid="{66DEAACB-DE46-45C4-A71D-BBC95C244841}"/>
    <cellStyle name="result" xfId="607" xr:uid="{DD170168-ECD9-428B-A3B9-1A01124FFAA7}"/>
    <cellStyle name="rt" xfId="608" xr:uid="{80714099-6E0B-4CB3-92C0-F90D68C77E35}"/>
    <cellStyle name="Satisfaisant" xfId="126" builtinId="26" customBuiltin="1"/>
    <cellStyle name="Sortie" xfId="129" builtinId="21" customBuiltin="1"/>
    <cellStyle name="static" xfId="609" xr:uid="{1029EC00-7AA6-4D99-8A8D-BAD4829DED51}"/>
    <cellStyle name="static 2" xfId="610" xr:uid="{C63A3E87-69F6-447B-902E-0184F4E0FC3E}"/>
    <cellStyle name="static 2 2" xfId="611" xr:uid="{5FAC00E2-C442-43B8-A52B-6892A3DC9CDB}"/>
    <cellStyle name="static 2 3" xfId="612" xr:uid="{BA67F84D-5743-46E6-B184-87D69F835BA7}"/>
    <cellStyle name="static 2 4" xfId="613" xr:uid="{E5E9CCA3-8847-494B-A47E-FF7EB8142509}"/>
    <cellStyle name="static 2 5" xfId="614" xr:uid="{0211440F-AD05-40DA-ABA9-EEA72E5C9C4E}"/>
    <cellStyle name="static 2 6" xfId="615" xr:uid="{DD979215-011C-4A4E-B68A-49F1D34E871E}"/>
    <cellStyle name="static 2 7" xfId="616" xr:uid="{8AA38489-45AC-46FD-954E-5088E243B5EE}"/>
    <cellStyle name="static 2 8" xfId="617" xr:uid="{12F51A43-800B-46E9-BD4E-1DCD6D976C58}"/>
    <cellStyle name="static 3" xfId="618" xr:uid="{B5190D70-164E-4FDE-A551-4031D50A25CA}"/>
    <cellStyle name="static 3 2" xfId="619" xr:uid="{0C7288EE-1738-4EC5-80FF-4FC60A7E5A85}"/>
    <cellStyle name="Style 1" xfId="620" xr:uid="{E9514BC3-444F-418E-903E-600E4729F9C1}"/>
    <cellStyle name="swpBody01" xfId="621" xr:uid="{90DC2800-F9D2-4EE8-96D0-1F8D94744B6D}"/>
    <cellStyle name="swpHBBookTitle" xfId="622" xr:uid="{EE0157FC-9782-4BFE-A5DB-1E471FCE359E}"/>
    <cellStyle name="swpHBChapterTitle" xfId="623" xr:uid="{977DD3A4-4C0F-4D6F-B573-74E0D445FA18}"/>
    <cellStyle name="text" xfId="624" xr:uid="{78C59314-887A-4A9B-887A-264DC3F96FBA}"/>
    <cellStyle name="Texte explicatif" xfId="135" builtinId="53" customBuiltin="1"/>
    <cellStyle name="Title 2" xfId="46" xr:uid="{C8280338-8AAB-41D0-A1C0-B72CCE78100A}"/>
    <cellStyle name="Title 2 2" xfId="625" xr:uid="{188CC567-EA00-4FA5-9A7E-C3CE677B81DE}"/>
    <cellStyle name="Title 3" xfId="626" xr:uid="{C1CBB050-DD36-4714-BB98-93F7711F3D9E}"/>
    <cellStyle name="Titre 2" xfId="163" xr:uid="{FE36390E-AAE3-4D4E-B558-8D6C85E1752F}"/>
    <cellStyle name="Titre 1" xfId="122" builtinId="16" customBuiltin="1"/>
    <cellStyle name="Titre 2" xfId="123" builtinId="17" customBuiltin="1"/>
    <cellStyle name="Titre 3" xfId="124" builtinId="18" customBuiltin="1"/>
    <cellStyle name="Titre 4" xfId="125" builtinId="19" customBuiltin="1"/>
    <cellStyle name="Total" xfId="136" builtinId="25" customBuiltin="1"/>
    <cellStyle name="Total 2" xfId="627" xr:uid="{1B4594F9-1DB9-4584-9FDA-F2145E75B9F9}"/>
    <cellStyle name="Total 2 2" xfId="726" xr:uid="{AD3B903D-24AA-4C19-B67B-9ECD502A5631}"/>
    <cellStyle name="Total 3" xfId="628" xr:uid="{A356E726-E201-4F68-86A2-5F3E2EA04398}"/>
    <cellStyle name="Vérification" xfId="132" builtinId="23" customBuiltin="1"/>
    <cellStyle name="Warning Text 2" xfId="47" xr:uid="{860F66B6-0FBA-4645-B7FB-430EC395AD77}"/>
    <cellStyle name="Warning Text 2 2" xfId="629" xr:uid="{904AB598-6AD3-4A2A-8B65-3A1E08DC1FCA}"/>
    <cellStyle name="Warning Text 3" xfId="630" xr:uid="{A6408964-CA06-43BA-A1C2-BE48E5816C57}"/>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952500</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2964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June, 2nd 2022 and applicable from</a:t>
          </a:r>
          <a:r>
            <a:rPr lang="en-US" sz="1100" baseline="0">
              <a:solidFill>
                <a:schemeClr val="bg1">
                  <a:lumMod val="50000"/>
                </a:schemeClr>
              </a:solidFill>
              <a:effectLst/>
              <a:latin typeface="+mn-lt"/>
              <a:ea typeface="+mn-ea"/>
              <a:cs typeface="+mn-cs"/>
            </a:rPr>
            <a:t> June 3rd, 2022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abSelected="1" workbookViewId="0">
      <selection activeCell="P21" sqref="P21"/>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86"/>
      <c r="C1" s="87"/>
      <c r="D1" s="87"/>
      <c r="E1" s="87"/>
      <c r="F1" s="87"/>
      <c r="G1" s="87"/>
    </row>
    <row r="2" spans="2:14">
      <c r="B2" s="88"/>
      <c r="C2" s="89"/>
      <c r="D2" s="89"/>
      <c r="E2" s="89"/>
      <c r="F2" s="89"/>
      <c r="G2" s="89"/>
    </row>
    <row r="3" spans="2:14">
      <c r="B3" s="88"/>
      <c r="C3" s="89"/>
      <c r="D3" s="89"/>
      <c r="E3" s="89"/>
      <c r="F3" s="89"/>
      <c r="G3" s="89"/>
    </row>
    <row r="4" spans="2:14">
      <c r="B4" s="88"/>
      <c r="C4" s="89"/>
      <c r="D4" s="89"/>
      <c r="E4" s="89"/>
      <c r="F4" s="89"/>
      <c r="G4" s="89"/>
    </row>
    <row r="5" spans="2:14">
      <c r="B5" s="90"/>
      <c r="C5" s="91"/>
      <c r="D5" s="91"/>
      <c r="E5" s="91"/>
      <c r="F5" s="91"/>
      <c r="G5" s="91"/>
    </row>
    <row r="6" spans="2:14">
      <c r="B6" s="92"/>
      <c r="C6" s="91"/>
      <c r="D6" s="91"/>
      <c r="E6" s="91"/>
      <c r="F6" s="91"/>
      <c r="G6" s="91"/>
    </row>
    <row r="7" spans="2:14">
      <c r="B7" s="92"/>
      <c r="C7" s="91"/>
      <c r="D7" s="91"/>
      <c r="E7" s="91"/>
      <c r="F7" s="91"/>
      <c r="G7" s="91"/>
    </row>
    <row r="8" spans="2:14">
      <c r="B8" s="88"/>
      <c r="C8" s="89"/>
      <c r="D8" s="89"/>
      <c r="E8" s="89"/>
      <c r="F8" s="89"/>
      <c r="G8" s="89"/>
    </row>
    <row r="9" spans="2:14">
      <c r="B9" s="17"/>
    </row>
    <row r="10" spans="2:14">
      <c r="B10" s="17"/>
    </row>
    <row r="12" spans="2:14" s="1" customFormat="1" ht="21">
      <c r="B12" s="56" t="s">
        <v>2627</v>
      </c>
      <c r="C12" s="57"/>
      <c r="D12" s="58"/>
      <c r="E12" s="58"/>
      <c r="F12" s="59"/>
      <c r="G12" s="59"/>
      <c r="H12" s="58"/>
      <c r="I12" s="58"/>
      <c r="J12" s="58"/>
      <c r="K12" s="58"/>
      <c r="M12" s="56" t="s">
        <v>2622</v>
      </c>
      <c r="N12" s="58"/>
    </row>
    <row r="13" spans="2:14" ht="20.25">
      <c r="B13" s="60"/>
      <c r="C13" s="61"/>
      <c r="D13" s="61"/>
      <c r="E13" s="61"/>
      <c r="F13" s="62"/>
      <c r="G13" s="61"/>
      <c r="H13" s="61"/>
      <c r="I13" s="61"/>
      <c r="J13" s="61"/>
      <c r="K13" s="61"/>
      <c r="L13" s="61"/>
      <c r="M13" s="61"/>
      <c r="N13" s="61"/>
    </row>
    <row r="14" spans="2:14" customFormat="1" ht="21">
      <c r="B14" s="63" t="s">
        <v>19</v>
      </c>
      <c r="C14" s="64"/>
      <c r="D14" s="64"/>
      <c r="E14" s="64"/>
      <c r="F14" s="64"/>
      <c r="G14" s="64"/>
      <c r="H14" s="65"/>
      <c r="I14" s="61"/>
      <c r="J14" s="61"/>
      <c r="K14" s="61"/>
      <c r="L14" s="61"/>
      <c r="M14" s="65"/>
      <c r="N14" s="65"/>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3"/>
    </row>
    <row r="23" spans="2:14" s="32"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0" t="s">
        <v>0</v>
      </c>
      <c r="C30" s="20" t="s">
        <v>7</v>
      </c>
      <c r="D30" s="20" t="s">
        <v>26</v>
      </c>
      <c r="E30" s="20" t="s">
        <v>13</v>
      </c>
      <c r="F30" s="20" t="s">
        <v>27</v>
      </c>
      <c r="G30" s="20" t="s">
        <v>28</v>
      </c>
      <c r="H30" s="20" t="s">
        <v>1</v>
      </c>
      <c r="I30" s="22" t="s">
        <v>39</v>
      </c>
      <c r="J30" s="20" t="s">
        <v>29</v>
      </c>
      <c r="K30" s="21" t="s">
        <v>40</v>
      </c>
      <c r="L30" s="33" t="s">
        <v>41</v>
      </c>
      <c r="M30" s="93" t="s">
        <v>30</v>
      </c>
      <c r="N30" s="94"/>
    </row>
    <row r="31" spans="2:14" s="8" customFormat="1" ht="26.25" customHeight="1">
      <c r="B31" s="28" t="s">
        <v>8</v>
      </c>
      <c r="C31" s="28" t="s">
        <v>2</v>
      </c>
      <c r="D31" s="28">
        <v>32753687.087211199</v>
      </c>
      <c r="E31" s="30">
        <v>77.38</v>
      </c>
      <c r="F31" s="28">
        <f>ABS(D31)*E31</f>
        <v>2534480306.8084025</v>
      </c>
      <c r="G31" s="28">
        <v>2534480306.8084025</v>
      </c>
      <c r="H31" s="52">
        <v>100000000</v>
      </c>
      <c r="I31" s="48" t="str">
        <f>IF(G31&gt;H31,"YES","NO")</f>
        <v>YES</v>
      </c>
      <c r="J31" s="53">
        <v>22080729.482758623</v>
      </c>
      <c r="K31" s="49" t="str">
        <f>IF(ABS(D31)&gt;J31,"YES","NO")</f>
        <v>YES</v>
      </c>
      <c r="L31" s="44" t="str">
        <f>IF(AND(K31="YES",I31="YES"),"YES","NO")</f>
        <v>YES</v>
      </c>
      <c r="M31" s="84" t="s">
        <v>32</v>
      </c>
      <c r="N31" s="85"/>
    </row>
    <row r="32" spans="2:14" s="8" customFormat="1" ht="22.5" customHeight="1">
      <c r="B32" s="24" t="s">
        <v>9</v>
      </c>
      <c r="C32" s="24" t="s">
        <v>2</v>
      </c>
      <c r="D32" s="24">
        <v>41272081.925385602</v>
      </c>
      <c r="E32" s="25">
        <v>27.6</v>
      </c>
      <c r="F32" s="24">
        <f>ABS(D32)*E32</f>
        <v>1139109461.1406426</v>
      </c>
      <c r="G32" s="28">
        <v>1139109461.1406426</v>
      </c>
      <c r="H32" s="55">
        <v>19786331.25</v>
      </c>
      <c r="I32" s="50" t="str">
        <f t="shared" ref="I32:I33" si="0">IF(G32&gt;H32,"YES","NO")</f>
        <v>YES</v>
      </c>
      <c r="J32" s="54">
        <v>45254987</v>
      </c>
      <c r="K32" s="51" t="str">
        <f>IF(ABS(D32)&gt;J32,"YES","NO")</f>
        <v>NO</v>
      </c>
      <c r="L32" s="27" t="str">
        <f>IF(AND(K32="YES",I32="YES"),"YES","NO")</f>
        <v>NO</v>
      </c>
      <c r="M32" s="84" t="s">
        <v>33</v>
      </c>
      <c r="N32" s="85"/>
    </row>
    <row r="33" spans="2:17" ht="22.5" customHeight="1">
      <c r="B33" s="24" t="s">
        <v>10</v>
      </c>
      <c r="C33" s="24" t="s">
        <v>2</v>
      </c>
      <c r="D33" s="24">
        <v>-22279154.338397998</v>
      </c>
      <c r="E33" s="25">
        <v>4.45</v>
      </c>
      <c r="F33" s="24">
        <v>99142236.805871099</v>
      </c>
      <c r="G33" s="28">
        <v>99142236.805871099</v>
      </c>
      <c r="H33" s="55">
        <v>100000000</v>
      </c>
      <c r="I33" s="50" t="str">
        <f t="shared" si="0"/>
        <v>NO</v>
      </c>
      <c r="J33" s="54">
        <v>22080729.482758623</v>
      </c>
      <c r="K33" s="51" t="str">
        <f>IF(ABS(D33)&gt;J33,"YES","NO")</f>
        <v>YES</v>
      </c>
      <c r="L33" s="27" t="str">
        <f>IF(AND(K33="YES",I33="YES"),"YES","NO")</f>
        <v>NO</v>
      </c>
      <c r="M33" s="84" t="s">
        <v>31</v>
      </c>
      <c r="N33" s="85"/>
      <c r="P33" s="8"/>
      <c r="Q33" s="8"/>
    </row>
    <row r="34" spans="2:17" ht="22.5" customHeight="1" thickBot="1">
      <c r="B34" s="24" t="s">
        <v>11</v>
      </c>
      <c r="C34" s="24" t="s">
        <v>12</v>
      </c>
      <c r="D34" s="24">
        <v>13242367</v>
      </c>
      <c r="E34" s="25">
        <v>56.23</v>
      </c>
      <c r="F34" s="24">
        <f>ABS(D34)*E34</f>
        <v>744618296.40999997</v>
      </c>
      <c r="G34" s="28">
        <v>71051364.161259532</v>
      </c>
      <c r="H34" s="55">
        <v>100000000</v>
      </c>
      <c r="I34" s="50" t="str">
        <f t="shared" ref="I34" si="1">IF(G34&gt;H34,"YES","NO")</f>
        <v>NO</v>
      </c>
      <c r="J34" s="54">
        <v>14189387.857142899</v>
      </c>
      <c r="K34" s="51" t="str">
        <f>IF(ABS(D34)&gt;J34,"YES","NO")</f>
        <v>NO</v>
      </c>
      <c r="L34" s="45" t="str">
        <f>IF(AND(K34="YES",I34="YES"),"YES","NO")</f>
        <v>NO</v>
      </c>
      <c r="M34" s="84" t="s">
        <v>31</v>
      </c>
      <c r="N34" s="85"/>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2"/>
      <c r="C55" s="32"/>
      <c r="D55" s="32"/>
      <c r="E55" s="32"/>
      <c r="F55" s="32"/>
      <c r="G55" s="32"/>
      <c r="H55" s="32"/>
      <c r="I55" s="32"/>
      <c r="J55" s="32"/>
      <c r="K55" s="32"/>
      <c r="L55" s="32"/>
    </row>
    <row r="56" spans="2:14" s="42" customFormat="1" ht="9" customHeight="1"/>
    <row r="57" spans="2:14" s="42" customFormat="1" ht="9" customHeight="1"/>
    <row r="58" spans="2:14" s="32" customFormat="1" ht="55.5" customHeight="1" thickBot="1">
      <c r="B58" s="20" t="s">
        <v>34</v>
      </c>
      <c r="C58" s="20" t="s">
        <v>7</v>
      </c>
      <c r="D58" s="20" t="s">
        <v>42</v>
      </c>
      <c r="E58" s="20" t="s">
        <v>35</v>
      </c>
      <c r="F58" s="20" t="s">
        <v>36</v>
      </c>
      <c r="G58" s="20" t="s">
        <v>37</v>
      </c>
      <c r="H58" s="20" t="s">
        <v>38</v>
      </c>
      <c r="I58" s="21" t="s">
        <v>39</v>
      </c>
      <c r="J58" s="20" t="s">
        <v>14</v>
      </c>
      <c r="K58" s="20" t="s">
        <v>15</v>
      </c>
      <c r="L58" s="21" t="s">
        <v>40</v>
      </c>
      <c r="M58" s="33" t="s">
        <v>41</v>
      </c>
      <c r="N58" s="23" t="s">
        <v>30</v>
      </c>
    </row>
    <row r="59" spans="2:14" s="32" customFormat="1" ht="33.75">
      <c r="B59" s="34" t="s">
        <v>16</v>
      </c>
      <c r="C59" s="34" t="s">
        <v>2</v>
      </c>
      <c r="D59" s="35">
        <v>1423450</v>
      </c>
      <c r="E59" s="35">
        <v>5588.96</v>
      </c>
      <c r="F59" s="36">
        <f t="shared" ref="F59" si="2">ABS(D59)*E59</f>
        <v>7955605112</v>
      </c>
      <c r="G59" s="36">
        <v>7955605112</v>
      </c>
      <c r="H59" s="36">
        <v>2500000000</v>
      </c>
      <c r="I59" s="29" t="str">
        <f t="shared" ref="I59" si="3">IF(G59&gt;H59,"YES","NO")</f>
        <v>YES</v>
      </c>
      <c r="J59" s="35">
        <v>4349601</v>
      </c>
      <c r="K59" s="37">
        <f t="shared" ref="K59" si="4">ABS(D59)/J59</f>
        <v>0.32725990268992489</v>
      </c>
      <c r="L59" s="29" t="str">
        <f t="shared" ref="L59:L62" si="5">IF(K59&gt;0.3,"YES","NO")</f>
        <v>YES</v>
      </c>
      <c r="M59" s="46" t="str">
        <f t="shared" ref="M59" si="6">IF(AND(L59="YES",I59="YES"),"YES","NO")</f>
        <v>YES</v>
      </c>
      <c r="N59" s="31" t="s">
        <v>32</v>
      </c>
    </row>
    <row r="60" spans="2:14" s="42" customFormat="1" ht="22.5">
      <c r="B60" s="34" t="s">
        <v>16</v>
      </c>
      <c r="C60" s="34" t="s">
        <v>2</v>
      </c>
      <c r="D60" s="35">
        <v>1015689</v>
      </c>
      <c r="E60" s="35">
        <v>5588.96</v>
      </c>
      <c r="F60" s="36">
        <f t="shared" ref="F60" si="7">ABS(D60)*E60</f>
        <v>5676645193.4399996</v>
      </c>
      <c r="G60" s="36">
        <v>7955605112</v>
      </c>
      <c r="H60" s="36">
        <v>2500000000</v>
      </c>
      <c r="I60" s="29" t="str">
        <f t="shared" ref="I60" si="8">IF(G60&gt;H60,"YES","NO")</f>
        <v>YES</v>
      </c>
      <c r="J60" s="35">
        <v>4349601</v>
      </c>
      <c r="K60" s="37">
        <f t="shared" ref="K60" si="9">ABS(D60)/J60</f>
        <v>0.23351314292966183</v>
      </c>
      <c r="L60" s="29" t="str">
        <f t="shared" si="5"/>
        <v>NO</v>
      </c>
      <c r="M60" s="38" t="str">
        <f t="shared" ref="M60" si="10">IF(AND(L60="YES",I60="YES"),"YES","NO")</f>
        <v>NO</v>
      </c>
      <c r="N60" s="31" t="s">
        <v>33</v>
      </c>
    </row>
    <row r="61" spans="2:14" s="32" customFormat="1" ht="22.5" customHeight="1">
      <c r="B61" s="34" t="s">
        <v>17</v>
      </c>
      <c r="C61" s="34" t="s">
        <v>2</v>
      </c>
      <c r="D61" s="40">
        <v>-4520</v>
      </c>
      <c r="E61" s="39">
        <v>4993</v>
      </c>
      <c r="F61" s="36">
        <f t="shared" ref="F61:F62" si="11">ABS(D61)*E61</f>
        <v>22568360</v>
      </c>
      <c r="G61" s="36">
        <v>22568360</v>
      </c>
      <c r="H61" s="36">
        <v>1000000000</v>
      </c>
      <c r="I61" s="29" t="str">
        <f t="shared" ref="I61:I62" si="12">IF(G61&gt;H61,"YES","NO")</f>
        <v>NO</v>
      </c>
      <c r="J61" s="35">
        <v>8145</v>
      </c>
      <c r="K61" s="37">
        <f t="shared" ref="K61:K62" si="13">ABS(D61)/J61</f>
        <v>0.55494168201350524</v>
      </c>
      <c r="L61" s="29" t="str">
        <f t="shared" si="5"/>
        <v>YES</v>
      </c>
      <c r="M61" s="38" t="str">
        <f t="shared" ref="M61:M62" si="14">IF(AND(L61="YES",I61="YES"),"YES","NO")</f>
        <v>NO</v>
      </c>
      <c r="N61" s="26" t="s">
        <v>31</v>
      </c>
    </row>
    <row r="62" spans="2:14" s="32" customFormat="1" ht="22.5" customHeight="1" thickBot="1">
      <c r="B62" s="34" t="s">
        <v>18</v>
      </c>
      <c r="C62" s="34" t="s">
        <v>12</v>
      </c>
      <c r="D62" s="35">
        <v>498298.00273023703</v>
      </c>
      <c r="E62" s="35">
        <v>851.86</v>
      </c>
      <c r="F62" s="36">
        <f t="shared" si="11"/>
        <v>424480136.60577971</v>
      </c>
      <c r="G62" s="36">
        <v>40503829.828795768</v>
      </c>
      <c r="H62" s="36">
        <v>1000000000</v>
      </c>
      <c r="I62" s="29" t="str">
        <f t="shared" si="12"/>
        <v>NO</v>
      </c>
      <c r="J62" s="35">
        <v>2197200</v>
      </c>
      <c r="K62" s="37">
        <f t="shared" si="13"/>
        <v>0.22678773108057393</v>
      </c>
      <c r="L62" s="29" t="str">
        <f t="shared" si="5"/>
        <v>NO</v>
      </c>
      <c r="M62" s="47" t="str">
        <f t="shared" si="14"/>
        <v>NO</v>
      </c>
      <c r="N62" s="26"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ySJ2U+4TgkHJZ5V9MAskSrneogR9FwQCBuhLIFD27OwVoovb4bzj81pFbniaiUJ6UqrYk9HetIsxV9s+YVwiQA==" saltValue="zAlBS8WoulHlJAemuwD+WQ=="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882"/>
  <sheetViews>
    <sheetView showGridLines="0" workbookViewId="0">
      <pane ySplit="7" topLeftCell="A77" activePane="bottomLeft" state="frozen"/>
      <selection pane="bottomLeft" activeCell="J101" sqref="J101"/>
    </sheetView>
  </sheetViews>
  <sheetFormatPr baseColWidth="10" defaultColWidth="11.42578125" defaultRowHeight="12"/>
  <cols>
    <col min="1" max="1" width="11.42578125" style="18"/>
    <col min="2" max="2" width="25.5703125" style="18" bestFit="1" customWidth="1"/>
    <col min="3" max="3" width="14.5703125" style="18" bestFit="1" customWidth="1"/>
    <col min="4" max="4" width="14.5703125" style="18" customWidth="1"/>
    <col min="5" max="5" width="15.28515625" style="18" bestFit="1" customWidth="1"/>
    <col min="6" max="6" width="11.42578125" style="18"/>
    <col min="7" max="7" width="14.140625" style="19" bestFit="1" customWidth="1"/>
    <col min="8" max="9" width="12.28515625" style="18" customWidth="1"/>
    <col min="10" max="10" width="13.28515625" style="18" customWidth="1"/>
    <col min="11" max="11" width="12" style="18" bestFit="1" customWidth="1"/>
    <col min="12" max="16384" width="11.42578125" style="18"/>
  </cols>
  <sheetData>
    <row r="5" spans="1:12" ht="19.5">
      <c r="A5" s="95" t="s">
        <v>25</v>
      </c>
      <c r="B5" s="96"/>
      <c r="C5" s="96"/>
      <c r="D5" s="96"/>
      <c r="E5" s="96"/>
      <c r="F5" s="96"/>
      <c r="G5" s="96"/>
      <c r="H5" s="96"/>
      <c r="I5" s="96"/>
      <c r="J5" s="96"/>
    </row>
    <row r="6" spans="1:12">
      <c r="A6" s="41"/>
      <c r="B6" s="41"/>
      <c r="C6" s="41"/>
      <c r="D6" s="41"/>
      <c r="E6" s="41"/>
    </row>
    <row r="7" spans="1:12" ht="51">
      <c r="A7" s="68" t="s">
        <v>21</v>
      </c>
      <c r="B7" s="68" t="s">
        <v>22</v>
      </c>
      <c r="C7" s="68" t="s">
        <v>23</v>
      </c>
      <c r="D7" s="68" t="s">
        <v>24</v>
      </c>
      <c r="E7" s="68" t="s">
        <v>7</v>
      </c>
      <c r="F7" s="68" t="s">
        <v>3</v>
      </c>
      <c r="G7" s="72" t="s">
        <v>4</v>
      </c>
      <c r="H7" s="73" t="s">
        <v>20</v>
      </c>
      <c r="I7" s="73" t="s">
        <v>5</v>
      </c>
      <c r="J7" s="73" t="s">
        <v>6</v>
      </c>
    </row>
    <row r="8" spans="1:12">
      <c r="A8" s="69" t="s">
        <v>47</v>
      </c>
      <c r="B8" s="70" t="s">
        <v>48</v>
      </c>
      <c r="C8" s="70" t="s">
        <v>49</v>
      </c>
      <c r="D8" s="70" t="s">
        <v>50</v>
      </c>
      <c r="E8" s="71" t="s">
        <v>51</v>
      </c>
      <c r="F8" s="74" t="s">
        <v>52</v>
      </c>
      <c r="G8" s="67">
        <v>15142893.189655172</v>
      </c>
      <c r="H8" s="75">
        <v>10000</v>
      </c>
      <c r="I8" s="75">
        <v>1514.2893189655172</v>
      </c>
      <c r="J8" s="76">
        <v>100000000</v>
      </c>
      <c r="K8" s="77"/>
      <c r="L8" s="67"/>
    </row>
    <row r="9" spans="1:12" s="78" customFormat="1">
      <c r="A9" s="80" t="s">
        <v>53</v>
      </c>
      <c r="B9" s="81" t="s">
        <v>54</v>
      </c>
      <c r="C9" s="81" t="s">
        <v>55</v>
      </c>
      <c r="D9" s="81" t="s">
        <v>56</v>
      </c>
      <c r="E9" s="82" t="s">
        <v>2</v>
      </c>
      <c r="F9" s="83" t="s">
        <v>52</v>
      </c>
      <c r="G9" s="79">
        <v>75907526.293103456</v>
      </c>
      <c r="H9" s="75">
        <v>10000</v>
      </c>
      <c r="I9" s="75">
        <v>7590.7526293103456</v>
      </c>
      <c r="J9" s="76">
        <v>100000000</v>
      </c>
      <c r="K9" s="77"/>
      <c r="L9" s="79"/>
    </row>
    <row r="10" spans="1:12" s="78" customFormat="1">
      <c r="A10" s="80" t="s">
        <v>57</v>
      </c>
      <c r="B10" s="81" t="s">
        <v>58</v>
      </c>
      <c r="C10" s="81" t="s">
        <v>59</v>
      </c>
      <c r="D10" s="81" t="s">
        <v>60</v>
      </c>
      <c r="E10" s="82" t="s">
        <v>2</v>
      </c>
      <c r="F10" s="83" t="s">
        <v>52</v>
      </c>
      <c r="G10" s="79">
        <v>2563019.2241379311</v>
      </c>
      <c r="H10" s="75">
        <v>10000</v>
      </c>
      <c r="I10" s="75">
        <v>256.30192241379314</v>
      </c>
      <c r="J10" s="76">
        <v>100000000</v>
      </c>
      <c r="K10" s="77"/>
      <c r="L10" s="79"/>
    </row>
    <row r="11" spans="1:12" s="78" customFormat="1">
      <c r="A11" s="80" t="s">
        <v>61</v>
      </c>
      <c r="B11" s="81" t="s">
        <v>62</v>
      </c>
      <c r="C11" s="81" t="s">
        <v>59</v>
      </c>
      <c r="D11" s="81" t="s">
        <v>59</v>
      </c>
      <c r="E11" s="82" t="s">
        <v>2</v>
      </c>
      <c r="F11" s="83" t="s">
        <v>63</v>
      </c>
      <c r="G11" s="79">
        <v>2563019.2241379311</v>
      </c>
      <c r="H11" s="75">
        <v>100</v>
      </c>
      <c r="I11" s="75">
        <v>25630.192241379311</v>
      </c>
      <c r="J11" s="76">
        <v>100000000</v>
      </c>
      <c r="K11" s="77"/>
      <c r="L11" s="79"/>
    </row>
    <row r="12" spans="1:12" s="78" customFormat="1">
      <c r="A12" s="80" t="s">
        <v>64</v>
      </c>
      <c r="B12" s="81" t="s">
        <v>65</v>
      </c>
      <c r="C12" s="81" t="s">
        <v>66</v>
      </c>
      <c r="D12" s="81" t="s">
        <v>66</v>
      </c>
      <c r="E12" s="82" t="s">
        <v>2</v>
      </c>
      <c r="F12" s="83" t="s">
        <v>63</v>
      </c>
      <c r="G12" s="79">
        <v>509149.6551724138</v>
      </c>
      <c r="H12" s="75">
        <v>0</v>
      </c>
      <c r="I12" s="75" t="s">
        <v>2569</v>
      </c>
      <c r="J12" s="76">
        <v>11932461</v>
      </c>
      <c r="K12" s="77"/>
      <c r="L12" s="79"/>
    </row>
    <row r="13" spans="1:12" s="78" customFormat="1">
      <c r="A13" s="80" t="s">
        <v>67</v>
      </c>
      <c r="B13" s="81" t="s">
        <v>68</v>
      </c>
      <c r="C13" s="81" t="s">
        <v>69</v>
      </c>
      <c r="D13" s="81" t="s">
        <v>69</v>
      </c>
      <c r="E13" s="82" t="s">
        <v>70</v>
      </c>
      <c r="F13" s="83" t="s">
        <v>63</v>
      </c>
      <c r="G13" s="79">
        <v>38926890.263157897</v>
      </c>
      <c r="H13" s="75">
        <v>100</v>
      </c>
      <c r="I13" s="75">
        <v>389268.90263157897</v>
      </c>
      <c r="J13" s="76">
        <v>100000000</v>
      </c>
      <c r="K13" s="77"/>
      <c r="L13" s="79"/>
    </row>
    <row r="14" spans="1:12" s="78" customFormat="1">
      <c r="A14" s="80" t="s">
        <v>71</v>
      </c>
      <c r="B14" s="81" t="s">
        <v>68</v>
      </c>
      <c r="C14" s="81" t="s">
        <v>69</v>
      </c>
      <c r="D14" s="81" t="s">
        <v>69</v>
      </c>
      <c r="E14" s="82" t="s">
        <v>72</v>
      </c>
      <c r="F14" s="83" t="s">
        <v>63</v>
      </c>
      <c r="G14" s="79">
        <v>6664642.0175438598</v>
      </c>
      <c r="H14" s="75">
        <v>100</v>
      </c>
      <c r="I14" s="75">
        <v>66646.420175438601</v>
      </c>
      <c r="J14" s="76">
        <v>100000000</v>
      </c>
      <c r="K14" s="77"/>
      <c r="L14" s="79"/>
    </row>
    <row r="15" spans="1:12" s="78" customFormat="1">
      <c r="A15" s="80" t="s">
        <v>73</v>
      </c>
      <c r="B15" s="81" t="s">
        <v>74</v>
      </c>
      <c r="C15" s="81" t="s">
        <v>69</v>
      </c>
      <c r="D15" s="81" t="s">
        <v>75</v>
      </c>
      <c r="E15" s="82" t="s">
        <v>70</v>
      </c>
      <c r="F15" s="83" t="s">
        <v>52</v>
      </c>
      <c r="G15" s="79">
        <v>38926890.263157897</v>
      </c>
      <c r="H15" s="75">
        <v>10000</v>
      </c>
      <c r="I15" s="75">
        <v>3892.6890263157898</v>
      </c>
      <c r="J15" s="76">
        <v>100000000</v>
      </c>
      <c r="K15" s="77"/>
      <c r="L15" s="79"/>
    </row>
    <row r="16" spans="1:12" s="78" customFormat="1">
      <c r="A16" s="80" t="s">
        <v>76</v>
      </c>
      <c r="B16" s="81" t="s">
        <v>77</v>
      </c>
      <c r="C16" s="81" t="s">
        <v>78</v>
      </c>
      <c r="D16" s="81" t="s">
        <v>79</v>
      </c>
      <c r="E16" s="82" t="s">
        <v>51</v>
      </c>
      <c r="F16" s="83" t="s">
        <v>52</v>
      </c>
      <c r="G16" s="79">
        <v>36957907.241379313</v>
      </c>
      <c r="H16" s="75">
        <v>10000</v>
      </c>
      <c r="I16" s="75">
        <v>3695.7907241379312</v>
      </c>
      <c r="J16" s="76">
        <v>100000000</v>
      </c>
      <c r="K16" s="77"/>
      <c r="L16" s="79"/>
    </row>
    <row r="17" spans="1:12" s="78" customFormat="1">
      <c r="A17" s="80" t="s">
        <v>80</v>
      </c>
      <c r="B17" s="81" t="s">
        <v>81</v>
      </c>
      <c r="C17" s="81" t="s">
        <v>82</v>
      </c>
      <c r="D17" s="81" t="s">
        <v>82</v>
      </c>
      <c r="E17" s="82" t="s">
        <v>83</v>
      </c>
      <c r="F17" s="83" t="s">
        <v>63</v>
      </c>
      <c r="G17" s="79">
        <v>32113697.98245614</v>
      </c>
      <c r="H17" s="75">
        <v>1000</v>
      </c>
      <c r="I17" s="75">
        <v>32113.697982456139</v>
      </c>
      <c r="J17" s="76">
        <v>100000000</v>
      </c>
      <c r="K17" s="77"/>
      <c r="L17" s="79"/>
    </row>
    <row r="18" spans="1:12" s="78" customFormat="1">
      <c r="A18" s="80" t="s">
        <v>84</v>
      </c>
      <c r="B18" s="81" t="s">
        <v>85</v>
      </c>
      <c r="C18" s="81" t="s">
        <v>86</v>
      </c>
      <c r="D18" s="81" t="s">
        <v>87</v>
      </c>
      <c r="E18" s="82" t="s">
        <v>2</v>
      </c>
      <c r="F18" s="83" t="s">
        <v>52</v>
      </c>
      <c r="G18" s="79">
        <v>40728854.568965517</v>
      </c>
      <c r="H18" s="75">
        <v>10000</v>
      </c>
      <c r="I18" s="75">
        <v>4072.8854568965517</v>
      </c>
      <c r="J18" s="76">
        <v>100000000</v>
      </c>
      <c r="K18" s="77"/>
      <c r="L18" s="79"/>
    </row>
    <row r="19" spans="1:12" s="78" customFormat="1">
      <c r="A19" s="80" t="s">
        <v>88</v>
      </c>
      <c r="B19" s="81" t="s">
        <v>89</v>
      </c>
      <c r="C19" s="81" t="s">
        <v>86</v>
      </c>
      <c r="D19" s="81" t="s">
        <v>86</v>
      </c>
      <c r="E19" s="82" t="s">
        <v>2</v>
      </c>
      <c r="F19" s="83" t="s">
        <v>63</v>
      </c>
      <c r="G19" s="79">
        <v>40728854.568965517</v>
      </c>
      <c r="H19" s="75">
        <v>100</v>
      </c>
      <c r="I19" s="75">
        <v>407288.54568965518</v>
      </c>
      <c r="J19" s="76">
        <v>100000000</v>
      </c>
      <c r="K19" s="77"/>
      <c r="L19" s="79"/>
    </row>
    <row r="20" spans="1:12" s="78" customFormat="1">
      <c r="A20" s="80" t="s">
        <v>90</v>
      </c>
      <c r="B20" s="81" t="s">
        <v>91</v>
      </c>
      <c r="C20" s="81" t="s">
        <v>92</v>
      </c>
      <c r="D20" s="81" t="s">
        <v>92</v>
      </c>
      <c r="E20" s="82" t="s">
        <v>2</v>
      </c>
      <c r="F20" s="83" t="s">
        <v>63</v>
      </c>
      <c r="G20" s="79">
        <v>596421.55172413785</v>
      </c>
      <c r="H20" s="75">
        <v>0</v>
      </c>
      <c r="I20" s="75" t="s">
        <v>2569</v>
      </c>
      <c r="J20" s="76">
        <v>60014474.999999993</v>
      </c>
      <c r="K20" s="77"/>
      <c r="L20" s="79"/>
    </row>
    <row r="21" spans="1:12" s="78" customFormat="1">
      <c r="A21" s="80" t="s">
        <v>93</v>
      </c>
      <c r="B21" s="81" t="s">
        <v>94</v>
      </c>
      <c r="C21" s="81" t="s">
        <v>95</v>
      </c>
      <c r="D21" s="81" t="s">
        <v>95</v>
      </c>
      <c r="E21" s="82" t="s">
        <v>2</v>
      </c>
      <c r="F21" s="83" t="s">
        <v>63</v>
      </c>
      <c r="G21" s="79">
        <v>1473481.0344827585</v>
      </c>
      <c r="H21" s="75">
        <v>100</v>
      </c>
      <c r="I21" s="75">
        <v>14734.810344827585</v>
      </c>
      <c r="J21" s="76">
        <v>100000000</v>
      </c>
      <c r="K21" s="77"/>
      <c r="L21" s="79"/>
    </row>
    <row r="22" spans="1:12" s="78" customFormat="1">
      <c r="A22" s="80" t="s">
        <v>96</v>
      </c>
      <c r="B22" s="81" t="s">
        <v>97</v>
      </c>
      <c r="C22" s="81" t="s">
        <v>98</v>
      </c>
      <c r="D22" s="81" t="s">
        <v>98</v>
      </c>
      <c r="E22" s="82" t="s">
        <v>2</v>
      </c>
      <c r="F22" s="83" t="s">
        <v>63</v>
      </c>
      <c r="G22" s="79">
        <v>8064865.6034482755</v>
      </c>
      <c r="H22" s="75">
        <v>100</v>
      </c>
      <c r="I22" s="75">
        <v>80648.656034482759</v>
      </c>
      <c r="J22" s="76">
        <v>100000000</v>
      </c>
      <c r="K22" s="77"/>
      <c r="L22" s="79"/>
    </row>
    <row r="23" spans="1:12" s="78" customFormat="1">
      <c r="A23" s="80" t="s">
        <v>99</v>
      </c>
      <c r="B23" s="81" t="s">
        <v>100</v>
      </c>
      <c r="C23" s="81" t="s">
        <v>98</v>
      </c>
      <c r="D23" s="81" t="s">
        <v>101</v>
      </c>
      <c r="E23" s="82" t="s">
        <v>2</v>
      </c>
      <c r="F23" s="83" t="s">
        <v>52</v>
      </c>
      <c r="G23" s="79">
        <v>8064865.6034482755</v>
      </c>
      <c r="H23" s="75">
        <v>10000</v>
      </c>
      <c r="I23" s="75">
        <v>806.48656034482758</v>
      </c>
      <c r="J23" s="76">
        <v>100000000</v>
      </c>
      <c r="K23" s="77"/>
      <c r="L23" s="79"/>
    </row>
    <row r="24" spans="1:12" s="78" customFormat="1">
      <c r="A24" s="80" t="s">
        <v>102</v>
      </c>
      <c r="B24" s="81" t="s">
        <v>103</v>
      </c>
      <c r="C24" s="81" t="s">
        <v>98</v>
      </c>
      <c r="D24" s="81" t="s">
        <v>98</v>
      </c>
      <c r="E24" s="82" t="s">
        <v>2</v>
      </c>
      <c r="F24" s="83" t="s">
        <v>63</v>
      </c>
      <c r="G24" s="79">
        <v>8064865.6034482755</v>
      </c>
      <c r="H24" s="75">
        <v>100</v>
      </c>
      <c r="I24" s="75">
        <v>80648.656034482759</v>
      </c>
      <c r="J24" s="76">
        <v>100000000</v>
      </c>
      <c r="K24" s="77"/>
      <c r="L24" s="79"/>
    </row>
    <row r="25" spans="1:12" s="78" customFormat="1">
      <c r="A25" s="80" t="s">
        <v>104</v>
      </c>
      <c r="B25" s="81" t="s">
        <v>105</v>
      </c>
      <c r="C25" s="81" t="s">
        <v>106</v>
      </c>
      <c r="D25" s="81" t="s">
        <v>106</v>
      </c>
      <c r="E25" s="82" t="s">
        <v>2</v>
      </c>
      <c r="F25" s="83" t="s">
        <v>63</v>
      </c>
      <c r="G25" s="79">
        <v>239232.8448275862</v>
      </c>
      <c r="H25" s="75">
        <v>100</v>
      </c>
      <c r="I25" s="75">
        <v>2392.3284482758622</v>
      </c>
      <c r="J25" s="76">
        <v>100000000</v>
      </c>
      <c r="K25" s="77"/>
      <c r="L25" s="79"/>
    </row>
    <row r="26" spans="1:12" s="78" customFormat="1">
      <c r="A26" s="80" t="s">
        <v>107</v>
      </c>
      <c r="B26" s="81" t="s">
        <v>108</v>
      </c>
      <c r="C26" s="81" t="s">
        <v>106</v>
      </c>
      <c r="D26" s="81" t="s">
        <v>109</v>
      </c>
      <c r="E26" s="82" t="s">
        <v>2</v>
      </c>
      <c r="F26" s="83" t="s">
        <v>52</v>
      </c>
      <c r="G26" s="79">
        <v>239232.8448275862</v>
      </c>
      <c r="H26" s="75">
        <v>10000</v>
      </c>
      <c r="I26" s="75">
        <v>23.923284482758621</v>
      </c>
      <c r="J26" s="76">
        <v>100000000</v>
      </c>
      <c r="K26" s="77"/>
      <c r="L26" s="79"/>
    </row>
    <row r="27" spans="1:12" s="78" customFormat="1">
      <c r="A27" s="80" t="s">
        <v>110</v>
      </c>
      <c r="B27" s="81" t="s">
        <v>111</v>
      </c>
      <c r="C27" s="81" t="s">
        <v>112</v>
      </c>
      <c r="D27" s="81" t="s">
        <v>112</v>
      </c>
      <c r="E27" s="82" t="s">
        <v>2</v>
      </c>
      <c r="F27" s="83" t="s">
        <v>63</v>
      </c>
      <c r="G27" s="79">
        <v>9325143.0172413792</v>
      </c>
      <c r="H27" s="75">
        <v>100</v>
      </c>
      <c r="I27" s="75">
        <v>93251.430172413791</v>
      </c>
      <c r="J27" s="76">
        <v>100000000</v>
      </c>
      <c r="K27" s="77"/>
      <c r="L27" s="79"/>
    </row>
    <row r="28" spans="1:12" s="78" customFormat="1">
      <c r="A28" s="80" t="s">
        <v>2601</v>
      </c>
      <c r="B28" s="81" t="s">
        <v>2602</v>
      </c>
      <c r="C28" s="81" t="s">
        <v>112</v>
      </c>
      <c r="D28" s="81" t="s">
        <v>112</v>
      </c>
      <c r="E28" s="82" t="s">
        <v>2</v>
      </c>
      <c r="F28" s="83" t="s">
        <v>52</v>
      </c>
      <c r="G28" s="79">
        <v>9325143.0172413792</v>
      </c>
      <c r="H28" s="75">
        <v>10000</v>
      </c>
      <c r="I28" s="75">
        <v>932.51430172413791</v>
      </c>
      <c r="J28" s="76">
        <v>100000000</v>
      </c>
      <c r="K28" s="77"/>
      <c r="L28" s="79"/>
    </row>
    <row r="29" spans="1:12" s="78" customFormat="1">
      <c r="A29" s="80" t="s">
        <v>113</v>
      </c>
      <c r="B29" s="81" t="s">
        <v>114</v>
      </c>
      <c r="C29" s="81" t="s">
        <v>115</v>
      </c>
      <c r="D29" s="81" t="s">
        <v>115</v>
      </c>
      <c r="E29" s="82" t="s">
        <v>70</v>
      </c>
      <c r="F29" s="83" t="s">
        <v>63</v>
      </c>
      <c r="G29" s="79">
        <v>6687820.4385964908</v>
      </c>
      <c r="H29" s="75">
        <v>100</v>
      </c>
      <c r="I29" s="75">
        <v>66878.204385964913</v>
      </c>
      <c r="J29" s="76">
        <v>100000000</v>
      </c>
      <c r="K29" s="77"/>
      <c r="L29" s="79"/>
    </row>
    <row r="30" spans="1:12" s="78" customFormat="1">
      <c r="A30" s="80" t="s">
        <v>116</v>
      </c>
      <c r="B30" s="81" t="s">
        <v>117</v>
      </c>
      <c r="C30" s="81" t="s">
        <v>115</v>
      </c>
      <c r="D30" s="81" t="s">
        <v>118</v>
      </c>
      <c r="E30" s="82" t="s">
        <v>70</v>
      </c>
      <c r="F30" s="83" t="s">
        <v>52</v>
      </c>
      <c r="G30" s="79">
        <v>6687820.4385964908</v>
      </c>
      <c r="H30" s="75">
        <v>10000</v>
      </c>
      <c r="I30" s="75">
        <v>668.78204385964909</v>
      </c>
      <c r="J30" s="76">
        <v>100000000</v>
      </c>
      <c r="K30" s="77"/>
      <c r="L30" s="79"/>
    </row>
    <row r="31" spans="1:12" s="78" customFormat="1">
      <c r="A31" s="80" t="s">
        <v>119</v>
      </c>
      <c r="B31" s="81" t="s">
        <v>120</v>
      </c>
      <c r="C31" s="81" t="s">
        <v>121</v>
      </c>
      <c r="D31" s="81" t="s">
        <v>121</v>
      </c>
      <c r="E31" s="82" t="s">
        <v>12</v>
      </c>
      <c r="F31" s="83" t="s">
        <v>63</v>
      </c>
      <c r="G31" s="79">
        <v>2434371.4545454546</v>
      </c>
      <c r="H31" s="75">
        <v>100</v>
      </c>
      <c r="I31" s="75">
        <v>24343.714545454546</v>
      </c>
      <c r="J31" s="76">
        <v>69305476.149368316</v>
      </c>
      <c r="K31" s="77"/>
      <c r="L31" s="79"/>
    </row>
    <row r="32" spans="1:12" s="78" customFormat="1">
      <c r="A32" s="80" t="s">
        <v>122</v>
      </c>
      <c r="B32" s="81" t="s">
        <v>123</v>
      </c>
      <c r="C32" s="81" t="s">
        <v>124</v>
      </c>
      <c r="D32" s="81" t="s">
        <v>124</v>
      </c>
      <c r="E32" s="82" t="s">
        <v>2</v>
      </c>
      <c r="F32" s="83" t="s">
        <v>63</v>
      </c>
      <c r="G32" s="79">
        <v>7271992.8448275859</v>
      </c>
      <c r="H32" s="75">
        <v>100</v>
      </c>
      <c r="I32" s="75">
        <v>72719.928448275852</v>
      </c>
      <c r="J32" s="76">
        <v>100000000</v>
      </c>
      <c r="K32" s="77"/>
      <c r="L32" s="79"/>
    </row>
    <row r="33" spans="1:12" s="78" customFormat="1">
      <c r="A33" s="80" t="s">
        <v>125</v>
      </c>
      <c r="B33" s="81" t="s">
        <v>126</v>
      </c>
      <c r="C33" s="81" t="s">
        <v>124</v>
      </c>
      <c r="D33" s="81" t="s">
        <v>127</v>
      </c>
      <c r="E33" s="82" t="s">
        <v>2</v>
      </c>
      <c r="F33" s="83" t="s">
        <v>52</v>
      </c>
      <c r="G33" s="79">
        <v>7271992.8448275859</v>
      </c>
      <c r="H33" s="75">
        <v>10000</v>
      </c>
      <c r="I33" s="75">
        <v>727.19928448275857</v>
      </c>
      <c r="J33" s="76">
        <v>100000000</v>
      </c>
      <c r="K33" s="77"/>
      <c r="L33" s="79"/>
    </row>
    <row r="34" spans="1:12" s="78" customFormat="1">
      <c r="A34" s="80" t="s">
        <v>128</v>
      </c>
      <c r="B34" s="81" t="s">
        <v>129</v>
      </c>
      <c r="C34" s="81" t="s">
        <v>130</v>
      </c>
      <c r="D34" s="81" t="s">
        <v>130</v>
      </c>
      <c r="E34" s="82" t="s">
        <v>2</v>
      </c>
      <c r="F34" s="83" t="s">
        <v>63</v>
      </c>
      <c r="G34" s="79">
        <v>1002387.2413793103</v>
      </c>
      <c r="H34" s="75">
        <v>100</v>
      </c>
      <c r="I34" s="75">
        <v>10023.872413793102</v>
      </c>
      <c r="J34" s="76">
        <v>100000000</v>
      </c>
      <c r="K34" s="77"/>
      <c r="L34" s="79"/>
    </row>
    <row r="35" spans="1:12" s="78" customFormat="1">
      <c r="A35" s="80" t="s">
        <v>131</v>
      </c>
      <c r="B35" s="81" t="s">
        <v>132</v>
      </c>
      <c r="C35" s="81" t="s">
        <v>133</v>
      </c>
      <c r="D35" s="81" t="s">
        <v>133</v>
      </c>
      <c r="E35" s="82" t="s">
        <v>2</v>
      </c>
      <c r="F35" s="83" t="s">
        <v>63</v>
      </c>
      <c r="G35" s="79">
        <v>619400.68965517241</v>
      </c>
      <c r="H35" s="75">
        <v>0</v>
      </c>
      <c r="I35" s="75" t="s">
        <v>2569</v>
      </c>
      <c r="J35" s="76">
        <v>100000000</v>
      </c>
      <c r="K35" s="77"/>
      <c r="L35" s="79"/>
    </row>
    <row r="36" spans="1:12" s="78" customFormat="1">
      <c r="A36" s="80" t="s">
        <v>134</v>
      </c>
      <c r="B36" s="81" t="s">
        <v>135</v>
      </c>
      <c r="C36" s="81" t="s">
        <v>136</v>
      </c>
      <c r="D36" s="81" t="s">
        <v>136</v>
      </c>
      <c r="E36" s="82" t="s">
        <v>2</v>
      </c>
      <c r="F36" s="83" t="s">
        <v>63</v>
      </c>
      <c r="G36" s="79">
        <v>87776738.448275864</v>
      </c>
      <c r="H36" s="75">
        <v>100</v>
      </c>
      <c r="I36" s="75">
        <v>877767.38448275859</v>
      </c>
      <c r="J36" s="76">
        <v>100000000</v>
      </c>
      <c r="K36" s="77"/>
      <c r="L36" s="79"/>
    </row>
    <row r="37" spans="1:12" s="78" customFormat="1">
      <c r="A37" s="80" t="s">
        <v>137</v>
      </c>
      <c r="B37" s="81" t="s">
        <v>138</v>
      </c>
      <c r="C37" s="81" t="s">
        <v>136</v>
      </c>
      <c r="D37" s="81" t="s">
        <v>139</v>
      </c>
      <c r="E37" s="82" t="s">
        <v>2</v>
      </c>
      <c r="F37" s="83" t="s">
        <v>52</v>
      </c>
      <c r="G37" s="79">
        <v>87776738.448275864</v>
      </c>
      <c r="H37" s="75">
        <v>10000</v>
      </c>
      <c r="I37" s="75">
        <v>8777.6738448275864</v>
      </c>
      <c r="J37" s="76">
        <v>100000000</v>
      </c>
      <c r="K37" s="77"/>
      <c r="L37" s="79"/>
    </row>
    <row r="38" spans="1:12" s="78" customFormat="1">
      <c r="A38" s="80" t="s">
        <v>140</v>
      </c>
      <c r="B38" s="81" t="s">
        <v>141</v>
      </c>
      <c r="C38" s="81" t="s">
        <v>142</v>
      </c>
      <c r="D38" s="81" t="s">
        <v>143</v>
      </c>
      <c r="E38" s="82" t="s">
        <v>2</v>
      </c>
      <c r="F38" s="83" t="s">
        <v>52</v>
      </c>
      <c r="G38" s="79">
        <v>2256287.7586206896</v>
      </c>
      <c r="H38" s="75">
        <v>10000</v>
      </c>
      <c r="I38" s="75">
        <v>225.62877586206895</v>
      </c>
      <c r="J38" s="76">
        <v>100000000</v>
      </c>
      <c r="K38" s="77"/>
      <c r="L38" s="79"/>
    </row>
    <row r="39" spans="1:12" s="78" customFormat="1">
      <c r="A39" s="80" t="s">
        <v>144</v>
      </c>
      <c r="B39" s="81" t="s">
        <v>145</v>
      </c>
      <c r="C39" s="81" t="s">
        <v>146</v>
      </c>
      <c r="D39" s="81" t="s">
        <v>146</v>
      </c>
      <c r="E39" s="82" t="s">
        <v>2</v>
      </c>
      <c r="F39" s="83" t="s">
        <v>63</v>
      </c>
      <c r="G39" s="79">
        <v>984938.70689655177</v>
      </c>
      <c r="H39" s="75">
        <v>0</v>
      </c>
      <c r="I39" s="75" t="s">
        <v>2569</v>
      </c>
      <c r="J39" s="76">
        <v>100000000</v>
      </c>
      <c r="K39" s="77"/>
      <c r="L39" s="79"/>
    </row>
    <row r="40" spans="1:12" s="78" customFormat="1">
      <c r="A40" s="80" t="s">
        <v>147</v>
      </c>
      <c r="B40" s="81" t="s">
        <v>148</v>
      </c>
      <c r="C40" s="81" t="s">
        <v>149</v>
      </c>
      <c r="D40" s="81" t="s">
        <v>150</v>
      </c>
      <c r="E40" s="82" t="s">
        <v>2</v>
      </c>
      <c r="F40" s="83" t="s">
        <v>52</v>
      </c>
      <c r="G40" s="79">
        <v>4006496.3793103448</v>
      </c>
      <c r="H40" s="75">
        <v>10000</v>
      </c>
      <c r="I40" s="75">
        <v>400.64963793103448</v>
      </c>
      <c r="J40" s="76">
        <v>100000000</v>
      </c>
      <c r="K40" s="77"/>
      <c r="L40" s="79"/>
    </row>
    <row r="41" spans="1:12" s="78" customFormat="1">
      <c r="A41" s="80" t="s">
        <v>151</v>
      </c>
      <c r="B41" s="81" t="s">
        <v>152</v>
      </c>
      <c r="C41" s="81" t="s">
        <v>149</v>
      </c>
      <c r="D41" s="81" t="s">
        <v>149</v>
      </c>
      <c r="E41" s="82" t="s">
        <v>2</v>
      </c>
      <c r="F41" s="83" t="s">
        <v>63</v>
      </c>
      <c r="G41" s="79">
        <v>4006496.3793103448</v>
      </c>
      <c r="H41" s="75">
        <v>100</v>
      </c>
      <c r="I41" s="75">
        <v>40064.963793103445</v>
      </c>
      <c r="J41" s="76">
        <v>100000000</v>
      </c>
      <c r="K41" s="77"/>
      <c r="L41" s="79"/>
    </row>
    <row r="42" spans="1:12" s="78" customFormat="1">
      <c r="A42" s="80" t="s">
        <v>153</v>
      </c>
      <c r="B42" s="81" t="s">
        <v>154</v>
      </c>
      <c r="C42" s="81" t="s">
        <v>155</v>
      </c>
      <c r="D42" s="81" t="s">
        <v>155</v>
      </c>
      <c r="E42" s="82" t="s">
        <v>2</v>
      </c>
      <c r="F42" s="83" t="s">
        <v>63</v>
      </c>
      <c r="G42" s="79">
        <v>2452163.3620689656</v>
      </c>
      <c r="H42" s="75">
        <v>0</v>
      </c>
      <c r="I42" s="75" t="s">
        <v>2569</v>
      </c>
      <c r="J42" s="76">
        <v>23375330</v>
      </c>
      <c r="K42" s="77"/>
      <c r="L42" s="79"/>
    </row>
    <row r="43" spans="1:12" s="78" customFormat="1">
      <c r="A43" s="80" t="s">
        <v>156</v>
      </c>
      <c r="B43" s="81" t="s">
        <v>157</v>
      </c>
      <c r="C43" s="81" t="s">
        <v>158</v>
      </c>
      <c r="D43" s="81" t="s">
        <v>159</v>
      </c>
      <c r="E43" s="82" t="s">
        <v>2</v>
      </c>
      <c r="F43" s="83" t="s">
        <v>52</v>
      </c>
      <c r="G43" s="79">
        <v>40474251.120689653</v>
      </c>
      <c r="H43" s="75">
        <v>10000</v>
      </c>
      <c r="I43" s="75">
        <v>4047.4251120689651</v>
      </c>
      <c r="J43" s="76">
        <v>100000000</v>
      </c>
      <c r="K43" s="77"/>
      <c r="L43" s="79"/>
    </row>
    <row r="44" spans="1:12" s="78" customFormat="1">
      <c r="A44" s="80" t="s">
        <v>160</v>
      </c>
      <c r="B44" s="81" t="s">
        <v>161</v>
      </c>
      <c r="C44" s="81" t="s">
        <v>162</v>
      </c>
      <c r="D44" s="81" t="s">
        <v>162</v>
      </c>
      <c r="E44" s="82" t="s">
        <v>2</v>
      </c>
      <c r="F44" s="83" t="s">
        <v>63</v>
      </c>
      <c r="G44" s="79">
        <v>75800589.482758626</v>
      </c>
      <c r="H44" s="75">
        <v>100</v>
      </c>
      <c r="I44" s="75">
        <v>758005.89482758625</v>
      </c>
      <c r="J44" s="76">
        <v>25416132.225000001</v>
      </c>
      <c r="K44" s="77"/>
      <c r="L44" s="79"/>
    </row>
    <row r="45" spans="1:12" s="78" customFormat="1">
      <c r="A45" s="80" t="s">
        <v>163</v>
      </c>
      <c r="B45" s="81" t="s">
        <v>164</v>
      </c>
      <c r="C45" s="81" t="s">
        <v>165</v>
      </c>
      <c r="D45" s="81" t="s">
        <v>165</v>
      </c>
      <c r="E45" s="82" t="s">
        <v>2</v>
      </c>
      <c r="F45" s="83" t="s">
        <v>63</v>
      </c>
      <c r="G45" s="79">
        <v>10569290.172413792</v>
      </c>
      <c r="H45" s="75">
        <v>100</v>
      </c>
      <c r="I45" s="75">
        <v>105692.90172413792</v>
      </c>
      <c r="J45" s="76">
        <v>100000000</v>
      </c>
      <c r="K45" s="77"/>
      <c r="L45" s="79"/>
    </row>
    <row r="46" spans="1:12" s="78" customFormat="1">
      <c r="A46" s="80" t="s">
        <v>166</v>
      </c>
      <c r="B46" s="81" t="s">
        <v>167</v>
      </c>
      <c r="C46" s="81" t="s">
        <v>165</v>
      </c>
      <c r="D46" s="81" t="s">
        <v>168</v>
      </c>
      <c r="E46" s="82" t="s">
        <v>2</v>
      </c>
      <c r="F46" s="83" t="s">
        <v>52</v>
      </c>
      <c r="G46" s="79">
        <v>10569290.172413792</v>
      </c>
      <c r="H46" s="75">
        <v>10000</v>
      </c>
      <c r="I46" s="75">
        <v>1056.9290172413791</v>
      </c>
      <c r="J46" s="76">
        <v>100000000</v>
      </c>
      <c r="K46" s="77"/>
      <c r="L46" s="79"/>
    </row>
    <row r="47" spans="1:12" s="78" customFormat="1">
      <c r="A47" s="80" t="s">
        <v>169</v>
      </c>
      <c r="B47" s="81" t="s">
        <v>170</v>
      </c>
      <c r="C47" s="81" t="s">
        <v>171</v>
      </c>
      <c r="D47" s="81" t="s">
        <v>172</v>
      </c>
      <c r="E47" s="82" t="s">
        <v>2</v>
      </c>
      <c r="F47" s="83" t="s">
        <v>52</v>
      </c>
      <c r="G47" s="79">
        <v>25986385.431034483</v>
      </c>
      <c r="H47" s="75">
        <v>10000</v>
      </c>
      <c r="I47" s="75">
        <v>2598.6385431034482</v>
      </c>
      <c r="J47" s="76">
        <v>100000000</v>
      </c>
      <c r="K47" s="77"/>
      <c r="L47" s="79"/>
    </row>
    <row r="48" spans="1:12" s="78" customFormat="1">
      <c r="A48" s="80" t="s">
        <v>173</v>
      </c>
      <c r="B48" s="81" t="s">
        <v>174</v>
      </c>
      <c r="C48" s="81" t="s">
        <v>171</v>
      </c>
      <c r="D48" s="81" t="s">
        <v>171</v>
      </c>
      <c r="E48" s="82" t="s">
        <v>2</v>
      </c>
      <c r="F48" s="83" t="s">
        <v>63</v>
      </c>
      <c r="G48" s="79">
        <v>25986385.431034483</v>
      </c>
      <c r="H48" s="75">
        <v>100</v>
      </c>
      <c r="I48" s="75">
        <v>259863.85431034482</v>
      </c>
      <c r="J48" s="76">
        <v>100000000</v>
      </c>
      <c r="K48" s="77"/>
      <c r="L48" s="79"/>
    </row>
    <row r="49" spans="1:12" s="78" customFormat="1">
      <c r="A49" s="80" t="s">
        <v>175</v>
      </c>
      <c r="B49" s="81" t="s">
        <v>175</v>
      </c>
      <c r="C49" s="81" t="s">
        <v>176</v>
      </c>
      <c r="D49" s="81" t="s">
        <v>176</v>
      </c>
      <c r="E49" s="82" t="s">
        <v>12</v>
      </c>
      <c r="F49" s="83" t="s">
        <v>63</v>
      </c>
      <c r="G49" s="79">
        <v>338347.36363636365</v>
      </c>
      <c r="H49" s="75">
        <v>100</v>
      </c>
      <c r="I49" s="75">
        <v>3383.4736363636366</v>
      </c>
      <c r="J49" s="76">
        <v>98171414.96247071</v>
      </c>
      <c r="K49" s="77"/>
      <c r="L49" s="79"/>
    </row>
    <row r="50" spans="1:12" s="78" customFormat="1">
      <c r="A50" s="80" t="s">
        <v>177</v>
      </c>
      <c r="B50" s="81" t="s">
        <v>178</v>
      </c>
      <c r="C50" s="81" t="s">
        <v>179</v>
      </c>
      <c r="D50" s="81" t="s">
        <v>179</v>
      </c>
      <c r="E50" s="82" t="s">
        <v>12</v>
      </c>
      <c r="F50" s="83" t="s">
        <v>63</v>
      </c>
      <c r="G50" s="79">
        <v>11016263</v>
      </c>
      <c r="H50" s="75">
        <v>100</v>
      </c>
      <c r="I50" s="75">
        <v>110162.63</v>
      </c>
      <c r="J50" s="76">
        <v>10000000</v>
      </c>
      <c r="K50" s="77"/>
      <c r="L50" s="79"/>
    </row>
    <row r="51" spans="1:12" s="78" customFormat="1">
      <c r="A51" s="80" t="s">
        <v>180</v>
      </c>
      <c r="B51" s="81" t="s">
        <v>181</v>
      </c>
      <c r="C51" s="81" t="s">
        <v>182</v>
      </c>
      <c r="D51" s="81" t="s">
        <v>182</v>
      </c>
      <c r="E51" s="82" t="s">
        <v>12</v>
      </c>
      <c r="F51" s="83" t="s">
        <v>63</v>
      </c>
      <c r="G51" s="79">
        <v>14219461.272727272</v>
      </c>
      <c r="H51" s="75">
        <v>100</v>
      </c>
      <c r="I51" s="75">
        <v>142194.6127272727</v>
      </c>
      <c r="J51" s="76">
        <v>40681693.342652947</v>
      </c>
      <c r="K51" s="77"/>
      <c r="L51" s="79"/>
    </row>
    <row r="52" spans="1:12" s="78" customFormat="1">
      <c r="A52" s="80" t="s">
        <v>183</v>
      </c>
      <c r="B52" s="81" t="s">
        <v>184</v>
      </c>
      <c r="C52" s="81" t="s">
        <v>185</v>
      </c>
      <c r="D52" s="81" t="s">
        <v>185</v>
      </c>
      <c r="E52" s="82" t="s">
        <v>2</v>
      </c>
      <c r="F52" s="83" t="s">
        <v>63</v>
      </c>
      <c r="G52" s="79">
        <v>7312072.7586206896</v>
      </c>
      <c r="H52" s="75">
        <v>100</v>
      </c>
      <c r="I52" s="75">
        <v>73120.727586206893</v>
      </c>
      <c r="J52" s="76">
        <v>100000000</v>
      </c>
      <c r="K52" s="77"/>
      <c r="L52" s="79"/>
    </row>
    <row r="53" spans="1:12" s="78" customFormat="1">
      <c r="A53" s="80" t="s">
        <v>186</v>
      </c>
      <c r="B53" s="81" t="s">
        <v>187</v>
      </c>
      <c r="C53" s="81" t="s">
        <v>185</v>
      </c>
      <c r="D53" s="81" t="s">
        <v>188</v>
      </c>
      <c r="E53" s="82" t="s">
        <v>2</v>
      </c>
      <c r="F53" s="83" t="s">
        <v>52</v>
      </c>
      <c r="G53" s="79">
        <v>7312072.7586206896</v>
      </c>
      <c r="H53" s="75">
        <v>10000</v>
      </c>
      <c r="I53" s="75">
        <v>731.20727586206897</v>
      </c>
      <c r="J53" s="76">
        <v>100000000</v>
      </c>
      <c r="K53" s="77"/>
      <c r="L53" s="79"/>
    </row>
    <row r="54" spans="1:12" s="78" customFormat="1">
      <c r="A54" s="80" t="s">
        <v>189</v>
      </c>
      <c r="B54" s="81" t="s">
        <v>190</v>
      </c>
      <c r="C54" s="81" t="s">
        <v>191</v>
      </c>
      <c r="D54" s="81" t="s">
        <v>191</v>
      </c>
      <c r="E54" s="82" t="s">
        <v>2</v>
      </c>
      <c r="F54" s="83" t="s">
        <v>63</v>
      </c>
      <c r="G54" s="79">
        <v>2027955.0862068965</v>
      </c>
      <c r="H54" s="75">
        <v>100</v>
      </c>
      <c r="I54" s="75">
        <v>20279.550862068965</v>
      </c>
      <c r="J54" s="76">
        <v>63232452</v>
      </c>
      <c r="K54" s="77"/>
      <c r="L54" s="79"/>
    </row>
    <row r="55" spans="1:12" s="78" customFormat="1">
      <c r="A55" s="80" t="s">
        <v>192</v>
      </c>
      <c r="B55" s="81" t="s">
        <v>193</v>
      </c>
      <c r="C55" s="81" t="s">
        <v>194</v>
      </c>
      <c r="D55" s="81" t="s">
        <v>194</v>
      </c>
      <c r="E55" s="82" t="s">
        <v>2</v>
      </c>
      <c r="F55" s="83" t="s">
        <v>63</v>
      </c>
      <c r="G55" s="79">
        <v>1392290.1724137929</v>
      </c>
      <c r="H55" s="75">
        <v>0</v>
      </c>
      <c r="I55" s="75" t="s">
        <v>2569</v>
      </c>
      <c r="J55" s="76">
        <v>51981036</v>
      </c>
      <c r="K55" s="77"/>
      <c r="L55" s="79"/>
    </row>
    <row r="56" spans="1:12" s="78" customFormat="1">
      <c r="A56" s="80" t="s">
        <v>195</v>
      </c>
      <c r="B56" s="81" t="s">
        <v>196</v>
      </c>
      <c r="C56" s="81" t="s">
        <v>197</v>
      </c>
      <c r="D56" s="81" t="s">
        <v>197</v>
      </c>
      <c r="E56" s="82" t="s">
        <v>72</v>
      </c>
      <c r="F56" s="83" t="s">
        <v>63</v>
      </c>
      <c r="G56" s="79">
        <v>13405521.754385963</v>
      </c>
      <c r="H56" s="75">
        <v>100</v>
      </c>
      <c r="I56" s="75">
        <v>134055.21754385962</v>
      </c>
      <c r="J56" s="76">
        <v>100000000</v>
      </c>
      <c r="K56" s="77"/>
      <c r="L56" s="79"/>
    </row>
    <row r="57" spans="1:12" s="78" customFormat="1">
      <c r="A57" s="80" t="s">
        <v>2513</v>
      </c>
      <c r="B57" s="81" t="s">
        <v>2514</v>
      </c>
      <c r="C57" s="81" t="s">
        <v>197</v>
      </c>
      <c r="D57" s="81" t="s">
        <v>2515</v>
      </c>
      <c r="E57" s="82" t="s">
        <v>72</v>
      </c>
      <c r="F57" s="83" t="s">
        <v>52</v>
      </c>
      <c r="G57" s="79">
        <v>13405521.754385963</v>
      </c>
      <c r="H57" s="75">
        <v>10000</v>
      </c>
      <c r="I57" s="75">
        <v>1340.5521754385964</v>
      </c>
      <c r="J57" s="76">
        <v>100000000</v>
      </c>
      <c r="K57" s="77"/>
      <c r="L57" s="79"/>
    </row>
    <row r="58" spans="1:12" s="78" customFormat="1">
      <c r="A58" s="80" t="s">
        <v>198</v>
      </c>
      <c r="B58" s="81" t="s">
        <v>199</v>
      </c>
      <c r="C58" s="81" t="s">
        <v>200</v>
      </c>
      <c r="D58" s="81" t="s">
        <v>200</v>
      </c>
      <c r="E58" s="82" t="s">
        <v>2</v>
      </c>
      <c r="F58" s="83" t="s">
        <v>63</v>
      </c>
      <c r="G58" s="79">
        <v>981311.29310344823</v>
      </c>
      <c r="H58" s="75">
        <v>0</v>
      </c>
      <c r="I58" s="75" t="s">
        <v>2569</v>
      </c>
      <c r="J58" s="76">
        <v>100000000</v>
      </c>
      <c r="K58" s="77"/>
      <c r="L58" s="79"/>
    </row>
    <row r="59" spans="1:12" s="78" customFormat="1">
      <c r="A59" s="80" t="s">
        <v>201</v>
      </c>
      <c r="B59" s="81" t="s">
        <v>202</v>
      </c>
      <c r="C59" s="81" t="s">
        <v>203</v>
      </c>
      <c r="D59" s="81" t="s">
        <v>203</v>
      </c>
      <c r="E59" s="82" t="s">
        <v>2</v>
      </c>
      <c r="F59" s="83" t="s">
        <v>63</v>
      </c>
      <c r="G59" s="79">
        <v>6542336.637931034</v>
      </c>
      <c r="H59" s="75">
        <v>100</v>
      </c>
      <c r="I59" s="75">
        <v>65423.366379310341</v>
      </c>
      <c r="J59" s="76">
        <v>100000000</v>
      </c>
      <c r="K59" s="77"/>
      <c r="L59" s="79"/>
    </row>
    <row r="60" spans="1:12" s="78" customFormat="1">
      <c r="A60" s="80" t="s">
        <v>204</v>
      </c>
      <c r="B60" s="81" t="s">
        <v>205</v>
      </c>
      <c r="C60" s="81" t="s">
        <v>206</v>
      </c>
      <c r="D60" s="81" t="s">
        <v>206</v>
      </c>
      <c r="E60" s="82" t="s">
        <v>2</v>
      </c>
      <c r="F60" s="83" t="s">
        <v>63</v>
      </c>
      <c r="G60" s="79">
        <v>12707661.724137932</v>
      </c>
      <c r="H60" s="75">
        <v>100</v>
      </c>
      <c r="I60" s="75">
        <v>127076.61724137932</v>
      </c>
      <c r="J60" s="76">
        <v>100000000</v>
      </c>
      <c r="K60" s="77"/>
      <c r="L60" s="79"/>
    </row>
    <row r="61" spans="1:12" s="78" customFormat="1">
      <c r="A61" s="80" t="s">
        <v>207</v>
      </c>
      <c r="B61" s="81" t="s">
        <v>208</v>
      </c>
      <c r="C61" s="81" t="s">
        <v>206</v>
      </c>
      <c r="D61" s="81" t="s">
        <v>209</v>
      </c>
      <c r="E61" s="82" t="s">
        <v>2</v>
      </c>
      <c r="F61" s="83" t="s">
        <v>52</v>
      </c>
      <c r="G61" s="79">
        <v>12707661.724137932</v>
      </c>
      <c r="H61" s="75">
        <v>10000</v>
      </c>
      <c r="I61" s="75">
        <v>1270.7661724137931</v>
      </c>
      <c r="J61" s="76">
        <v>100000000</v>
      </c>
      <c r="K61" s="77"/>
      <c r="L61" s="79"/>
    </row>
    <row r="62" spans="1:12" s="78" customFormat="1">
      <c r="A62" s="80" t="s">
        <v>210</v>
      </c>
      <c r="B62" s="81" t="s">
        <v>211</v>
      </c>
      <c r="C62" s="81" t="s">
        <v>212</v>
      </c>
      <c r="D62" s="81" t="s">
        <v>212</v>
      </c>
      <c r="E62" s="82" t="s">
        <v>2</v>
      </c>
      <c r="F62" s="83" t="s">
        <v>63</v>
      </c>
      <c r="G62" s="79">
        <v>21222715.862068966</v>
      </c>
      <c r="H62" s="75">
        <v>100</v>
      </c>
      <c r="I62" s="75">
        <v>212227.15862068965</v>
      </c>
      <c r="J62" s="76">
        <v>100000000</v>
      </c>
      <c r="K62" s="77"/>
      <c r="L62" s="79"/>
    </row>
    <row r="63" spans="1:12" s="78" customFormat="1">
      <c r="A63" s="80" t="s">
        <v>213</v>
      </c>
      <c r="B63" s="81" t="s">
        <v>214</v>
      </c>
      <c r="C63" s="81" t="s">
        <v>212</v>
      </c>
      <c r="D63" s="81" t="s">
        <v>215</v>
      </c>
      <c r="E63" s="82" t="s">
        <v>2</v>
      </c>
      <c r="F63" s="83" t="s">
        <v>52</v>
      </c>
      <c r="G63" s="79">
        <v>21222715.862068966</v>
      </c>
      <c r="H63" s="75">
        <v>10000</v>
      </c>
      <c r="I63" s="75">
        <v>2122.2715862068967</v>
      </c>
      <c r="J63" s="76">
        <v>100000000</v>
      </c>
      <c r="K63" s="77"/>
      <c r="L63" s="79"/>
    </row>
    <row r="64" spans="1:12" s="78" customFormat="1">
      <c r="A64" s="80" t="s">
        <v>2573</v>
      </c>
      <c r="B64" s="81" t="s">
        <v>2578</v>
      </c>
      <c r="C64" s="81" t="s">
        <v>2585</v>
      </c>
      <c r="D64" s="81" t="s">
        <v>2585</v>
      </c>
      <c r="E64" s="82" t="s">
        <v>2</v>
      </c>
      <c r="F64" s="83" t="s">
        <v>63</v>
      </c>
      <c r="G64" s="79">
        <v>168360.86206896551</v>
      </c>
      <c r="H64" s="75">
        <v>100</v>
      </c>
      <c r="I64" s="75">
        <v>1683.608620689655</v>
      </c>
      <c r="J64" s="76">
        <v>100000000</v>
      </c>
      <c r="K64" s="77"/>
      <c r="L64" s="79"/>
    </row>
    <row r="65" spans="1:12" s="78" customFormat="1">
      <c r="A65" s="80" t="s">
        <v>216</v>
      </c>
      <c r="B65" s="81" t="s">
        <v>217</v>
      </c>
      <c r="C65" s="81" t="s">
        <v>218</v>
      </c>
      <c r="D65" s="81" t="s">
        <v>219</v>
      </c>
      <c r="E65" s="82" t="s">
        <v>51</v>
      </c>
      <c r="F65" s="83" t="s">
        <v>52</v>
      </c>
      <c r="G65" s="79">
        <v>49152133.793103456</v>
      </c>
      <c r="H65" s="75">
        <v>10000</v>
      </c>
      <c r="I65" s="75">
        <v>4915.2133793103458</v>
      </c>
      <c r="J65" s="76">
        <v>100000000</v>
      </c>
      <c r="K65" s="77"/>
      <c r="L65" s="79"/>
    </row>
    <row r="66" spans="1:12" s="78" customFormat="1">
      <c r="A66" s="80" t="s">
        <v>220</v>
      </c>
      <c r="B66" s="81" t="s">
        <v>221</v>
      </c>
      <c r="C66" s="81" t="s">
        <v>222</v>
      </c>
      <c r="D66" s="81" t="s">
        <v>223</v>
      </c>
      <c r="E66" s="82" t="s">
        <v>2</v>
      </c>
      <c r="F66" s="83" t="s">
        <v>52</v>
      </c>
      <c r="G66" s="79">
        <v>10680438.103448275</v>
      </c>
      <c r="H66" s="75">
        <v>10000</v>
      </c>
      <c r="I66" s="75">
        <v>1068.0438103448275</v>
      </c>
      <c r="J66" s="76">
        <v>100000000</v>
      </c>
      <c r="K66" s="77"/>
      <c r="L66" s="79"/>
    </row>
    <row r="67" spans="1:12" s="78" customFormat="1">
      <c r="A67" s="80" t="s">
        <v>224</v>
      </c>
      <c r="B67" s="81" t="s">
        <v>225</v>
      </c>
      <c r="C67" s="81" t="s">
        <v>222</v>
      </c>
      <c r="D67" s="81" t="s">
        <v>222</v>
      </c>
      <c r="E67" s="82" t="s">
        <v>2</v>
      </c>
      <c r="F67" s="83" t="s">
        <v>63</v>
      </c>
      <c r="G67" s="79">
        <v>10680438.103448275</v>
      </c>
      <c r="H67" s="75">
        <v>100</v>
      </c>
      <c r="I67" s="75">
        <v>106804.38103448275</v>
      </c>
      <c r="J67" s="76">
        <v>100000000</v>
      </c>
      <c r="K67" s="77"/>
      <c r="L67" s="79"/>
    </row>
    <row r="68" spans="1:12" s="78" customFormat="1">
      <c r="A68" s="80" t="s">
        <v>226</v>
      </c>
      <c r="B68" s="81" t="s">
        <v>227</v>
      </c>
      <c r="C68" s="81" t="s">
        <v>228</v>
      </c>
      <c r="D68" s="81" t="s">
        <v>229</v>
      </c>
      <c r="E68" s="82" t="s">
        <v>51</v>
      </c>
      <c r="F68" s="83" t="s">
        <v>52</v>
      </c>
      <c r="G68" s="79">
        <v>21130367.586206898</v>
      </c>
      <c r="H68" s="75">
        <v>10000</v>
      </c>
      <c r="I68" s="75">
        <v>2113.0367586206899</v>
      </c>
      <c r="J68" s="76">
        <v>100000000</v>
      </c>
      <c r="K68" s="77"/>
      <c r="L68" s="79"/>
    </row>
    <row r="69" spans="1:12" s="78" customFormat="1">
      <c r="A69" s="80" t="s">
        <v>230</v>
      </c>
      <c r="B69" s="81" t="s">
        <v>231</v>
      </c>
      <c r="C69" s="81" t="s">
        <v>232</v>
      </c>
      <c r="D69" s="81" t="s">
        <v>232</v>
      </c>
      <c r="E69" s="82" t="s">
        <v>83</v>
      </c>
      <c r="F69" s="83" t="s">
        <v>63</v>
      </c>
      <c r="G69" s="79">
        <v>21155859.03508772</v>
      </c>
      <c r="H69" s="75">
        <v>1000</v>
      </c>
      <c r="I69" s="75">
        <v>21155.85903508772</v>
      </c>
      <c r="J69" s="76">
        <v>100000000</v>
      </c>
      <c r="K69" s="77"/>
      <c r="L69" s="79"/>
    </row>
    <row r="70" spans="1:12" s="78" customFormat="1">
      <c r="A70" s="80" t="s">
        <v>233</v>
      </c>
      <c r="B70" s="81" t="s">
        <v>234</v>
      </c>
      <c r="C70" s="81" t="s">
        <v>235</v>
      </c>
      <c r="D70" s="81" t="s">
        <v>235</v>
      </c>
      <c r="E70" s="82" t="s">
        <v>2</v>
      </c>
      <c r="F70" s="83" t="s">
        <v>63</v>
      </c>
      <c r="G70" s="79">
        <v>2641839.7413793104</v>
      </c>
      <c r="H70" s="75">
        <v>100</v>
      </c>
      <c r="I70" s="75">
        <v>26418.397413793104</v>
      </c>
      <c r="J70" s="76">
        <v>51999828</v>
      </c>
      <c r="K70" s="77"/>
      <c r="L70" s="79"/>
    </row>
    <row r="71" spans="1:12" s="78" customFormat="1">
      <c r="A71" s="80" t="s">
        <v>236</v>
      </c>
      <c r="B71" s="81" t="s">
        <v>237</v>
      </c>
      <c r="C71" s="81" t="s">
        <v>238</v>
      </c>
      <c r="D71" s="81" t="s">
        <v>239</v>
      </c>
      <c r="E71" s="82" t="s">
        <v>51</v>
      </c>
      <c r="F71" s="83" t="s">
        <v>52</v>
      </c>
      <c r="G71" s="79">
        <v>15238521.120689657</v>
      </c>
      <c r="H71" s="75">
        <v>10000</v>
      </c>
      <c r="I71" s="75">
        <v>1523.8521120689657</v>
      </c>
      <c r="J71" s="76">
        <v>100000000</v>
      </c>
      <c r="K71" s="77"/>
      <c r="L71" s="79"/>
    </row>
    <row r="72" spans="1:12" s="78" customFormat="1">
      <c r="A72" s="80" t="s">
        <v>240</v>
      </c>
      <c r="B72" s="81" t="s">
        <v>241</v>
      </c>
      <c r="C72" s="81" t="s">
        <v>242</v>
      </c>
      <c r="D72" s="81" t="s">
        <v>242</v>
      </c>
      <c r="E72" s="82" t="s">
        <v>2</v>
      </c>
      <c r="F72" s="83" t="s">
        <v>63</v>
      </c>
      <c r="G72" s="79">
        <v>2538819.3965517241</v>
      </c>
      <c r="H72" s="75">
        <v>0</v>
      </c>
      <c r="I72" s="75" t="s">
        <v>2569</v>
      </c>
      <c r="J72" s="76">
        <v>100000000</v>
      </c>
      <c r="K72" s="77"/>
      <c r="L72" s="79"/>
    </row>
    <row r="73" spans="1:12" s="78" customFormat="1">
      <c r="A73" s="80" t="s">
        <v>243</v>
      </c>
      <c r="B73" s="81" t="s">
        <v>244</v>
      </c>
      <c r="C73" s="81" t="s">
        <v>245</v>
      </c>
      <c r="D73" s="81" t="s">
        <v>245</v>
      </c>
      <c r="E73" s="82" t="s">
        <v>2</v>
      </c>
      <c r="F73" s="83" t="s">
        <v>63</v>
      </c>
      <c r="G73" s="79">
        <v>2551278.1896551726</v>
      </c>
      <c r="H73" s="75">
        <v>100</v>
      </c>
      <c r="I73" s="75">
        <v>25512.781896551725</v>
      </c>
      <c r="J73" s="76">
        <v>100000000</v>
      </c>
      <c r="K73" s="77"/>
      <c r="L73" s="79"/>
    </row>
    <row r="74" spans="1:12" s="78" customFormat="1">
      <c r="A74" s="80" t="s">
        <v>246</v>
      </c>
      <c r="B74" s="81" t="s">
        <v>247</v>
      </c>
      <c r="C74" s="81" t="s">
        <v>248</v>
      </c>
      <c r="D74" s="81" t="s">
        <v>249</v>
      </c>
      <c r="E74" s="82" t="s">
        <v>51</v>
      </c>
      <c r="F74" s="83" t="s">
        <v>52</v>
      </c>
      <c r="G74" s="79">
        <v>34535051.491228074</v>
      </c>
      <c r="H74" s="75">
        <v>10000</v>
      </c>
      <c r="I74" s="75">
        <v>3453.5051491228073</v>
      </c>
      <c r="J74" s="76">
        <v>100000000</v>
      </c>
      <c r="K74" s="77"/>
      <c r="L74" s="79"/>
    </row>
    <row r="75" spans="1:12" s="78" customFormat="1">
      <c r="A75" s="80" t="s">
        <v>250</v>
      </c>
      <c r="B75" s="81" t="s">
        <v>251</v>
      </c>
      <c r="C75" s="81" t="s">
        <v>248</v>
      </c>
      <c r="D75" s="81" t="s">
        <v>248</v>
      </c>
      <c r="E75" s="82" t="s">
        <v>83</v>
      </c>
      <c r="F75" s="83" t="s">
        <v>63</v>
      </c>
      <c r="G75" s="79">
        <v>34535051.491228074</v>
      </c>
      <c r="H75" s="75">
        <v>1000</v>
      </c>
      <c r="I75" s="75">
        <v>34535.051491228071</v>
      </c>
      <c r="J75" s="76">
        <v>100000000</v>
      </c>
      <c r="K75" s="77"/>
      <c r="L75" s="79"/>
    </row>
    <row r="76" spans="1:12" s="78" customFormat="1">
      <c r="A76" s="80" t="s">
        <v>252</v>
      </c>
      <c r="B76" s="81" t="s">
        <v>253</v>
      </c>
      <c r="C76" s="81" t="s">
        <v>254</v>
      </c>
      <c r="D76" s="81" t="s">
        <v>254</v>
      </c>
      <c r="E76" s="82" t="s">
        <v>2</v>
      </c>
      <c r="F76" s="83" t="s">
        <v>63</v>
      </c>
      <c r="G76" s="79">
        <v>17441240.344827589</v>
      </c>
      <c r="H76" s="75">
        <v>100</v>
      </c>
      <c r="I76" s="75">
        <v>174412.40344827587</v>
      </c>
      <c r="J76" s="76">
        <v>100000000</v>
      </c>
      <c r="K76" s="77"/>
      <c r="L76" s="79"/>
    </row>
    <row r="77" spans="1:12" s="78" customFormat="1">
      <c r="A77" s="80" t="s">
        <v>255</v>
      </c>
      <c r="B77" s="81" t="s">
        <v>256</v>
      </c>
      <c r="C77" s="81" t="s">
        <v>254</v>
      </c>
      <c r="D77" s="81" t="s">
        <v>257</v>
      </c>
      <c r="E77" s="82" t="s">
        <v>2</v>
      </c>
      <c r="F77" s="83" t="s">
        <v>52</v>
      </c>
      <c r="G77" s="79">
        <v>17441240.344827589</v>
      </c>
      <c r="H77" s="75">
        <v>10000</v>
      </c>
      <c r="I77" s="75">
        <v>1744.1240344827588</v>
      </c>
      <c r="J77" s="76">
        <v>100000000</v>
      </c>
      <c r="K77" s="77"/>
      <c r="L77" s="79"/>
    </row>
    <row r="78" spans="1:12" s="78" customFormat="1">
      <c r="A78" s="80" t="s">
        <v>258</v>
      </c>
      <c r="B78" s="81" t="s">
        <v>259</v>
      </c>
      <c r="C78" s="81" t="s">
        <v>260</v>
      </c>
      <c r="D78" s="81" t="s">
        <v>260</v>
      </c>
      <c r="E78" s="82" t="s">
        <v>261</v>
      </c>
      <c r="F78" s="83" t="s">
        <v>63</v>
      </c>
      <c r="G78" s="79">
        <v>264552.31481481483</v>
      </c>
      <c r="H78" s="75">
        <v>100</v>
      </c>
      <c r="I78" s="75">
        <v>2645.5231481481483</v>
      </c>
      <c r="J78" s="76">
        <v>100000000</v>
      </c>
      <c r="K78" s="77"/>
      <c r="L78" s="79"/>
    </row>
    <row r="79" spans="1:12" s="78" customFormat="1">
      <c r="A79" s="80" t="s">
        <v>262</v>
      </c>
      <c r="B79" s="81" t="s">
        <v>263</v>
      </c>
      <c r="C79" s="81" t="s">
        <v>264</v>
      </c>
      <c r="D79" s="81" t="s">
        <v>264</v>
      </c>
      <c r="E79" s="82" t="s">
        <v>2</v>
      </c>
      <c r="F79" s="83" t="s">
        <v>63</v>
      </c>
      <c r="G79" s="79">
        <v>3540665.3448275859</v>
      </c>
      <c r="H79" s="75">
        <v>100</v>
      </c>
      <c r="I79" s="75">
        <v>35406.653448275858</v>
      </c>
      <c r="J79" s="76">
        <v>86285254</v>
      </c>
      <c r="K79" s="77"/>
      <c r="L79" s="79"/>
    </row>
    <row r="80" spans="1:12" s="78" customFormat="1">
      <c r="A80" s="80" t="s">
        <v>265</v>
      </c>
      <c r="B80" s="81" t="s">
        <v>266</v>
      </c>
      <c r="C80" s="81" t="s">
        <v>267</v>
      </c>
      <c r="D80" s="81" t="s">
        <v>268</v>
      </c>
      <c r="E80" s="82" t="s">
        <v>51</v>
      </c>
      <c r="F80" s="83" t="s">
        <v>52</v>
      </c>
      <c r="G80" s="79">
        <v>495341515</v>
      </c>
      <c r="H80" s="75">
        <v>10000</v>
      </c>
      <c r="I80" s="75">
        <v>49534.1515</v>
      </c>
      <c r="J80" s="76">
        <v>100000000</v>
      </c>
      <c r="K80" s="77"/>
      <c r="L80" s="79"/>
    </row>
    <row r="81" spans="1:12" s="78" customFormat="1">
      <c r="A81" s="80" t="s">
        <v>269</v>
      </c>
      <c r="B81" s="81" t="s">
        <v>270</v>
      </c>
      <c r="C81" s="81" t="s">
        <v>271</v>
      </c>
      <c r="D81" s="81" t="s">
        <v>271</v>
      </c>
      <c r="E81" s="82" t="s">
        <v>2</v>
      </c>
      <c r="F81" s="83" t="s">
        <v>63</v>
      </c>
      <c r="G81" s="79">
        <v>1312086.7241379311</v>
      </c>
      <c r="H81" s="75">
        <v>0</v>
      </c>
      <c r="I81" s="75" t="s">
        <v>2569</v>
      </c>
      <c r="J81" s="76">
        <v>100000000</v>
      </c>
      <c r="K81" s="77"/>
      <c r="L81" s="79"/>
    </row>
    <row r="82" spans="1:12" s="78" customFormat="1">
      <c r="A82" s="80" t="s">
        <v>272</v>
      </c>
      <c r="B82" s="81" t="s">
        <v>273</v>
      </c>
      <c r="C82" s="81" t="s">
        <v>274</v>
      </c>
      <c r="D82" s="81" t="s">
        <v>275</v>
      </c>
      <c r="E82" s="82" t="s">
        <v>2</v>
      </c>
      <c r="F82" s="83" t="s">
        <v>52</v>
      </c>
      <c r="G82" s="79">
        <v>58095477.758620687</v>
      </c>
      <c r="H82" s="75">
        <v>10000</v>
      </c>
      <c r="I82" s="75">
        <v>5809.5477758620691</v>
      </c>
      <c r="J82" s="76">
        <v>100000000</v>
      </c>
      <c r="K82" s="77"/>
      <c r="L82" s="79"/>
    </row>
    <row r="83" spans="1:12" s="78" customFormat="1">
      <c r="A83" s="80" t="s">
        <v>276</v>
      </c>
      <c r="B83" s="81" t="s">
        <v>277</v>
      </c>
      <c r="C83" s="81" t="s">
        <v>274</v>
      </c>
      <c r="D83" s="81" t="s">
        <v>274</v>
      </c>
      <c r="E83" s="82" t="s">
        <v>2</v>
      </c>
      <c r="F83" s="83" t="s">
        <v>63</v>
      </c>
      <c r="G83" s="79">
        <v>58095477.758620687</v>
      </c>
      <c r="H83" s="75">
        <v>100</v>
      </c>
      <c r="I83" s="75">
        <v>580954.77758620691</v>
      </c>
      <c r="J83" s="76">
        <v>100000000</v>
      </c>
      <c r="K83" s="77"/>
      <c r="L83" s="79"/>
    </row>
    <row r="84" spans="1:12" s="78" customFormat="1">
      <c r="A84" s="80" t="s">
        <v>278</v>
      </c>
      <c r="B84" s="81" t="s">
        <v>279</v>
      </c>
      <c r="C84" s="81" t="s">
        <v>280</v>
      </c>
      <c r="D84" s="81" t="s">
        <v>280</v>
      </c>
      <c r="E84" s="82" t="s">
        <v>2</v>
      </c>
      <c r="F84" s="83" t="s">
        <v>63</v>
      </c>
      <c r="G84" s="79">
        <v>781314.48275862075</v>
      </c>
      <c r="H84" s="75">
        <v>0</v>
      </c>
      <c r="I84" s="75" t="s">
        <v>2569</v>
      </c>
      <c r="J84" s="76">
        <v>100000000</v>
      </c>
      <c r="K84" s="77"/>
      <c r="L84" s="79"/>
    </row>
    <row r="85" spans="1:12" s="78" customFormat="1">
      <c r="A85" s="80" t="s">
        <v>281</v>
      </c>
      <c r="B85" s="81" t="s">
        <v>282</v>
      </c>
      <c r="C85" s="81" t="s">
        <v>283</v>
      </c>
      <c r="D85" s="81" t="s">
        <v>283</v>
      </c>
      <c r="E85" s="82" t="s">
        <v>2</v>
      </c>
      <c r="F85" s="83" t="s">
        <v>63</v>
      </c>
      <c r="G85" s="79">
        <v>2056365.8620689656</v>
      </c>
      <c r="H85" s="75">
        <v>100</v>
      </c>
      <c r="I85" s="75">
        <v>20563.658620689657</v>
      </c>
      <c r="J85" s="76">
        <v>100000000</v>
      </c>
      <c r="K85" s="77"/>
      <c r="L85" s="79"/>
    </row>
    <row r="86" spans="1:12" s="78" customFormat="1">
      <c r="A86" s="80" t="s">
        <v>284</v>
      </c>
      <c r="B86" s="81" t="s">
        <v>285</v>
      </c>
      <c r="C86" s="81" t="s">
        <v>286</v>
      </c>
      <c r="D86" s="81" t="s">
        <v>286</v>
      </c>
      <c r="E86" s="82" t="s">
        <v>2</v>
      </c>
      <c r="F86" s="83" t="s">
        <v>63</v>
      </c>
      <c r="G86" s="79">
        <v>2593813.0172413792</v>
      </c>
      <c r="H86" s="75">
        <v>0</v>
      </c>
      <c r="I86" s="75" t="s">
        <v>2569</v>
      </c>
      <c r="J86" s="76">
        <v>100000000</v>
      </c>
      <c r="K86" s="77"/>
      <c r="L86" s="79"/>
    </row>
    <row r="87" spans="1:12" s="78" customFormat="1">
      <c r="A87" s="80" t="s">
        <v>287</v>
      </c>
      <c r="B87" s="81" t="s">
        <v>288</v>
      </c>
      <c r="C87" s="81" t="s">
        <v>289</v>
      </c>
      <c r="D87" s="81" t="s">
        <v>290</v>
      </c>
      <c r="E87" s="82" t="s">
        <v>2</v>
      </c>
      <c r="F87" s="83" t="s">
        <v>52</v>
      </c>
      <c r="G87" s="79">
        <v>9564483.706896551</v>
      </c>
      <c r="H87" s="75">
        <v>10000</v>
      </c>
      <c r="I87" s="75">
        <v>956.44837068965512</v>
      </c>
      <c r="J87" s="76">
        <v>100000000</v>
      </c>
      <c r="K87" s="77"/>
      <c r="L87" s="79"/>
    </row>
    <row r="88" spans="1:12" s="78" customFormat="1">
      <c r="A88" s="80" t="s">
        <v>291</v>
      </c>
      <c r="B88" s="81" t="s">
        <v>292</v>
      </c>
      <c r="C88" s="81" t="s">
        <v>289</v>
      </c>
      <c r="D88" s="81" t="s">
        <v>289</v>
      </c>
      <c r="E88" s="82" t="s">
        <v>2</v>
      </c>
      <c r="F88" s="83" t="s">
        <v>63</v>
      </c>
      <c r="G88" s="79">
        <v>9564483.706896551</v>
      </c>
      <c r="H88" s="75">
        <v>100</v>
      </c>
      <c r="I88" s="75">
        <v>95644.837068965513</v>
      </c>
      <c r="J88" s="76">
        <v>100000000</v>
      </c>
      <c r="K88" s="77"/>
      <c r="L88" s="79"/>
    </row>
    <row r="89" spans="1:12" s="78" customFormat="1">
      <c r="A89" s="80" t="s">
        <v>293</v>
      </c>
      <c r="B89" s="81" t="s">
        <v>294</v>
      </c>
      <c r="C89" s="81" t="s">
        <v>295</v>
      </c>
      <c r="D89" s="81" t="s">
        <v>295</v>
      </c>
      <c r="E89" s="82" t="s">
        <v>2</v>
      </c>
      <c r="F89" s="83" t="s">
        <v>63</v>
      </c>
      <c r="G89" s="79">
        <v>7165040.6896551717</v>
      </c>
      <c r="H89" s="75">
        <v>100</v>
      </c>
      <c r="I89" s="75">
        <v>71650.406896551722</v>
      </c>
      <c r="J89" s="76">
        <v>100000000</v>
      </c>
      <c r="K89" s="77"/>
      <c r="L89" s="79"/>
    </row>
    <row r="90" spans="1:12" s="78" customFormat="1">
      <c r="A90" s="80" t="s">
        <v>296</v>
      </c>
      <c r="B90" s="81" t="s">
        <v>297</v>
      </c>
      <c r="C90" s="81" t="s">
        <v>295</v>
      </c>
      <c r="D90" s="81" t="s">
        <v>298</v>
      </c>
      <c r="E90" s="82" t="s">
        <v>2</v>
      </c>
      <c r="F90" s="83" t="s">
        <v>52</v>
      </c>
      <c r="G90" s="79">
        <v>7165040.6896551717</v>
      </c>
      <c r="H90" s="75">
        <v>10000</v>
      </c>
      <c r="I90" s="75">
        <v>716.50406896551715</v>
      </c>
      <c r="J90" s="76">
        <v>100000000</v>
      </c>
      <c r="K90" s="77"/>
      <c r="L90" s="79"/>
    </row>
    <row r="91" spans="1:12" s="78" customFormat="1">
      <c r="A91" s="80" t="s">
        <v>299</v>
      </c>
      <c r="B91" s="81" t="s">
        <v>300</v>
      </c>
      <c r="C91" s="81" t="s">
        <v>301</v>
      </c>
      <c r="D91" s="81" t="s">
        <v>301</v>
      </c>
      <c r="E91" s="82" t="s">
        <v>72</v>
      </c>
      <c r="F91" s="83" t="s">
        <v>63</v>
      </c>
      <c r="G91" s="79">
        <v>20725042.368421052</v>
      </c>
      <c r="H91" s="75">
        <v>100</v>
      </c>
      <c r="I91" s="75">
        <v>207250.42368421052</v>
      </c>
      <c r="J91" s="76">
        <v>100000000</v>
      </c>
      <c r="K91" s="77"/>
      <c r="L91" s="79"/>
    </row>
    <row r="92" spans="1:12" s="78" customFormat="1">
      <c r="A92" s="80" t="s">
        <v>2516</v>
      </c>
      <c r="B92" s="81" t="s">
        <v>2517</v>
      </c>
      <c r="C92" s="81" t="s">
        <v>301</v>
      </c>
      <c r="D92" s="81" t="s">
        <v>2518</v>
      </c>
      <c r="E92" s="82" t="s">
        <v>72</v>
      </c>
      <c r="F92" s="83" t="s">
        <v>52</v>
      </c>
      <c r="G92" s="79">
        <v>20725042.368421052</v>
      </c>
      <c r="H92" s="75">
        <v>10000</v>
      </c>
      <c r="I92" s="75">
        <v>2072.504236842105</v>
      </c>
      <c r="J92" s="76">
        <v>100000000</v>
      </c>
      <c r="K92" s="77"/>
      <c r="L92" s="79"/>
    </row>
    <row r="93" spans="1:12" s="78" customFormat="1">
      <c r="A93" s="80" t="s">
        <v>302</v>
      </c>
      <c r="B93" s="81" t="s">
        <v>303</v>
      </c>
      <c r="C93" s="81" t="s">
        <v>304</v>
      </c>
      <c r="D93" s="81" t="s">
        <v>305</v>
      </c>
      <c r="E93" s="82" t="s">
        <v>2</v>
      </c>
      <c r="F93" s="83" t="s">
        <v>52</v>
      </c>
      <c r="G93" s="79">
        <v>60336926.034482755</v>
      </c>
      <c r="H93" s="75">
        <v>10000</v>
      </c>
      <c r="I93" s="75">
        <v>6033.6926034482758</v>
      </c>
      <c r="J93" s="76">
        <v>100000000</v>
      </c>
      <c r="K93" s="77"/>
      <c r="L93" s="79"/>
    </row>
    <row r="94" spans="1:12" s="78" customFormat="1">
      <c r="A94" s="80" t="s">
        <v>306</v>
      </c>
      <c r="B94" s="81" t="s">
        <v>307</v>
      </c>
      <c r="C94" s="81" t="s">
        <v>304</v>
      </c>
      <c r="D94" s="81" t="s">
        <v>304</v>
      </c>
      <c r="E94" s="82" t="s">
        <v>2</v>
      </c>
      <c r="F94" s="83" t="s">
        <v>63</v>
      </c>
      <c r="G94" s="79">
        <v>60336926.034482755</v>
      </c>
      <c r="H94" s="75">
        <v>1000</v>
      </c>
      <c r="I94" s="75">
        <v>60336.926034482756</v>
      </c>
      <c r="J94" s="76">
        <v>100000000</v>
      </c>
      <c r="K94" s="77"/>
      <c r="L94" s="79"/>
    </row>
    <row r="95" spans="1:12" s="78" customFormat="1">
      <c r="A95" s="80" t="s">
        <v>308</v>
      </c>
      <c r="B95" s="81" t="s">
        <v>309</v>
      </c>
      <c r="C95" s="81" t="s">
        <v>310</v>
      </c>
      <c r="D95" s="81" t="s">
        <v>310</v>
      </c>
      <c r="E95" s="82" t="s">
        <v>83</v>
      </c>
      <c r="F95" s="83" t="s">
        <v>63</v>
      </c>
      <c r="G95" s="79">
        <v>11405875.175438596</v>
      </c>
      <c r="H95" s="75">
        <v>1000</v>
      </c>
      <c r="I95" s="75">
        <v>11405.875175438596</v>
      </c>
      <c r="J95" s="76">
        <v>100000000</v>
      </c>
      <c r="K95" s="77"/>
      <c r="L95" s="79"/>
    </row>
    <row r="96" spans="1:12" s="78" customFormat="1">
      <c r="A96" s="80" t="s">
        <v>311</v>
      </c>
      <c r="B96" s="81" t="s">
        <v>312</v>
      </c>
      <c r="C96" s="81" t="s">
        <v>313</v>
      </c>
      <c r="D96" s="81" t="s">
        <v>313</v>
      </c>
      <c r="E96" s="82" t="s">
        <v>83</v>
      </c>
      <c r="F96" s="83" t="s">
        <v>63</v>
      </c>
      <c r="G96" s="79">
        <v>20186730.96491228</v>
      </c>
      <c r="H96" s="75">
        <v>1000</v>
      </c>
      <c r="I96" s="75">
        <v>20186.73096491228</v>
      </c>
      <c r="J96" s="76">
        <v>100000000</v>
      </c>
      <c r="K96" s="77"/>
      <c r="L96" s="79"/>
    </row>
    <row r="97" spans="1:12" s="78" customFormat="1">
      <c r="A97" s="80" t="s">
        <v>314</v>
      </c>
      <c r="B97" s="81" t="s">
        <v>315</v>
      </c>
      <c r="C97" s="81" t="s">
        <v>313</v>
      </c>
      <c r="D97" s="81" t="s">
        <v>316</v>
      </c>
      <c r="E97" s="82" t="s">
        <v>51</v>
      </c>
      <c r="F97" s="83" t="s">
        <v>52</v>
      </c>
      <c r="G97" s="79">
        <v>20186730.96491228</v>
      </c>
      <c r="H97" s="75">
        <v>10000</v>
      </c>
      <c r="I97" s="75">
        <v>2018.6730964912281</v>
      </c>
      <c r="J97" s="76">
        <v>100000000</v>
      </c>
      <c r="K97" s="77"/>
      <c r="L97" s="79"/>
    </row>
    <row r="98" spans="1:12" s="78" customFormat="1">
      <c r="A98" s="80" t="s">
        <v>317</v>
      </c>
      <c r="B98" s="81" t="s">
        <v>318</v>
      </c>
      <c r="C98" s="81" t="s">
        <v>319</v>
      </c>
      <c r="D98" s="81" t="s">
        <v>320</v>
      </c>
      <c r="E98" s="82" t="s">
        <v>51</v>
      </c>
      <c r="F98" s="83" t="s">
        <v>52</v>
      </c>
      <c r="G98" s="79">
        <v>252961630.60344827</v>
      </c>
      <c r="H98" s="75">
        <v>10000</v>
      </c>
      <c r="I98" s="75">
        <v>25296.163060344828</v>
      </c>
      <c r="J98" s="76">
        <v>100000000</v>
      </c>
      <c r="K98" s="77"/>
      <c r="L98" s="79"/>
    </row>
    <row r="99" spans="1:12" s="78" customFormat="1">
      <c r="A99" s="80" t="s">
        <v>321</v>
      </c>
      <c r="B99" s="81" t="s">
        <v>322</v>
      </c>
      <c r="C99" s="81" t="s">
        <v>323</v>
      </c>
      <c r="D99" s="81" t="s">
        <v>324</v>
      </c>
      <c r="E99" s="82" t="s">
        <v>2</v>
      </c>
      <c r="F99" s="83" t="s">
        <v>52</v>
      </c>
      <c r="G99" s="79">
        <v>46491785.25</v>
      </c>
      <c r="H99" s="75">
        <v>10000</v>
      </c>
      <c r="I99" s="75">
        <v>4649.1785250000003</v>
      </c>
      <c r="J99" s="76">
        <v>100000000</v>
      </c>
      <c r="K99" s="77"/>
      <c r="L99" s="79"/>
    </row>
    <row r="100" spans="1:12" s="78" customFormat="1">
      <c r="A100" s="80" t="s">
        <v>325</v>
      </c>
      <c r="B100" s="81" t="s">
        <v>326</v>
      </c>
      <c r="C100" s="81" t="s">
        <v>323</v>
      </c>
      <c r="D100" s="81" t="s">
        <v>323</v>
      </c>
      <c r="E100" s="82" t="s">
        <v>2</v>
      </c>
      <c r="F100" s="83" t="s">
        <v>63</v>
      </c>
      <c r="G100" s="79">
        <v>46491785.25</v>
      </c>
      <c r="H100" s="75">
        <v>1000</v>
      </c>
      <c r="I100" s="75">
        <v>46491.785250000001</v>
      </c>
      <c r="J100" s="76">
        <v>100000000</v>
      </c>
      <c r="K100" s="77"/>
      <c r="L100" s="79"/>
    </row>
    <row r="101" spans="1:12" s="78" customFormat="1">
      <c r="A101" s="80" t="s">
        <v>327</v>
      </c>
      <c r="B101" s="81" t="s">
        <v>328</v>
      </c>
      <c r="C101" s="81" t="s">
        <v>329</v>
      </c>
      <c r="D101" s="81" t="s">
        <v>329</v>
      </c>
      <c r="E101" s="82" t="s">
        <v>72</v>
      </c>
      <c r="F101" s="83" t="s">
        <v>63</v>
      </c>
      <c r="G101" s="79">
        <v>77537775.350877196</v>
      </c>
      <c r="H101" s="75">
        <v>100</v>
      </c>
      <c r="I101" s="75">
        <v>775377.753508772</v>
      </c>
      <c r="J101" s="76">
        <v>100000000</v>
      </c>
      <c r="K101" s="77"/>
      <c r="L101" s="79"/>
    </row>
    <row r="102" spans="1:12" s="78" customFormat="1">
      <c r="A102" s="80" t="s">
        <v>2519</v>
      </c>
      <c r="B102" s="81" t="s">
        <v>2520</v>
      </c>
      <c r="C102" s="81" t="s">
        <v>329</v>
      </c>
      <c r="D102" s="81" t="s">
        <v>2521</v>
      </c>
      <c r="E102" s="82" t="s">
        <v>72</v>
      </c>
      <c r="F102" s="83" t="s">
        <v>52</v>
      </c>
      <c r="G102" s="79">
        <v>77537775.350877196</v>
      </c>
      <c r="H102" s="75">
        <v>10000</v>
      </c>
      <c r="I102" s="75">
        <v>7753.7775350877191</v>
      </c>
      <c r="J102" s="76">
        <v>100000000</v>
      </c>
      <c r="K102" s="77"/>
      <c r="L102" s="79"/>
    </row>
    <row r="103" spans="1:12" s="78" customFormat="1">
      <c r="A103" s="80" t="s">
        <v>330</v>
      </c>
      <c r="B103" s="81" t="s">
        <v>331</v>
      </c>
      <c r="C103" s="81" t="s">
        <v>332</v>
      </c>
      <c r="D103" s="81" t="s">
        <v>333</v>
      </c>
      <c r="E103" s="82" t="s">
        <v>2</v>
      </c>
      <c r="F103" s="83" t="s">
        <v>52</v>
      </c>
      <c r="G103" s="79">
        <v>9119170.6034482755</v>
      </c>
      <c r="H103" s="75">
        <v>10000</v>
      </c>
      <c r="I103" s="75">
        <v>911.91706034482752</v>
      </c>
      <c r="J103" s="76">
        <v>100000000</v>
      </c>
      <c r="K103" s="77"/>
      <c r="L103" s="79"/>
    </row>
    <row r="104" spans="1:12" s="78" customFormat="1">
      <c r="A104" s="80" t="s">
        <v>334</v>
      </c>
      <c r="B104" s="81" t="s">
        <v>335</v>
      </c>
      <c r="C104" s="81" t="s">
        <v>332</v>
      </c>
      <c r="D104" s="81" t="s">
        <v>332</v>
      </c>
      <c r="E104" s="82" t="s">
        <v>2</v>
      </c>
      <c r="F104" s="83" t="s">
        <v>63</v>
      </c>
      <c r="G104" s="79">
        <v>9119170.6034482755</v>
      </c>
      <c r="H104" s="75">
        <v>100</v>
      </c>
      <c r="I104" s="75">
        <v>91191.706034482748</v>
      </c>
      <c r="J104" s="76">
        <v>100000000</v>
      </c>
      <c r="K104" s="77"/>
      <c r="L104" s="79"/>
    </row>
    <row r="105" spans="1:12" s="78" customFormat="1">
      <c r="A105" s="80" t="s">
        <v>336</v>
      </c>
      <c r="B105" s="81" t="s">
        <v>337</v>
      </c>
      <c r="C105" s="81" t="s">
        <v>338</v>
      </c>
      <c r="D105" s="81" t="s">
        <v>338</v>
      </c>
      <c r="E105" s="82" t="s">
        <v>2</v>
      </c>
      <c r="F105" s="83" t="s">
        <v>63</v>
      </c>
      <c r="G105" s="79">
        <v>1148894</v>
      </c>
      <c r="H105" s="75">
        <v>100</v>
      </c>
      <c r="I105" s="75">
        <v>11488.94</v>
      </c>
      <c r="J105" s="76">
        <v>100000000</v>
      </c>
      <c r="K105" s="77"/>
      <c r="L105" s="79"/>
    </row>
    <row r="106" spans="1:12" s="78" customFormat="1">
      <c r="A106" s="80" t="s">
        <v>2522</v>
      </c>
      <c r="B106" s="81" t="s">
        <v>2523</v>
      </c>
      <c r="C106" s="81" t="s">
        <v>2524</v>
      </c>
      <c r="D106" s="81" t="s">
        <v>2524</v>
      </c>
      <c r="E106" s="82" t="s">
        <v>72</v>
      </c>
      <c r="F106" s="83" t="s">
        <v>63</v>
      </c>
      <c r="G106" s="79">
        <v>1148894</v>
      </c>
      <c r="H106" s="75">
        <v>100</v>
      </c>
      <c r="I106" s="75">
        <v>11488.94</v>
      </c>
      <c r="J106" s="76">
        <v>100000000</v>
      </c>
      <c r="K106" s="77"/>
      <c r="L106" s="79"/>
    </row>
    <row r="107" spans="1:12" s="78" customFormat="1">
      <c r="A107" s="80" t="s">
        <v>2525</v>
      </c>
      <c r="B107" s="81" t="s">
        <v>2526</v>
      </c>
      <c r="C107" s="81" t="s">
        <v>2524</v>
      </c>
      <c r="D107" s="81" t="s">
        <v>2527</v>
      </c>
      <c r="E107" s="82" t="s">
        <v>72</v>
      </c>
      <c r="F107" s="83" t="s">
        <v>52</v>
      </c>
      <c r="G107" s="79">
        <v>1456915.350877193</v>
      </c>
      <c r="H107" s="75">
        <v>10000</v>
      </c>
      <c r="I107" s="75">
        <v>145.6915350877193</v>
      </c>
      <c r="J107" s="76">
        <v>100000000</v>
      </c>
      <c r="K107" s="77"/>
      <c r="L107" s="79"/>
    </row>
    <row r="108" spans="1:12" s="78" customFormat="1">
      <c r="A108" s="80" t="s">
        <v>339</v>
      </c>
      <c r="B108" s="81" t="s">
        <v>340</v>
      </c>
      <c r="C108" s="81" t="s">
        <v>341</v>
      </c>
      <c r="D108" s="81" t="s">
        <v>341</v>
      </c>
      <c r="E108" s="82" t="s">
        <v>83</v>
      </c>
      <c r="F108" s="83" t="s">
        <v>63</v>
      </c>
      <c r="G108" s="79">
        <v>59049287.017543852</v>
      </c>
      <c r="H108" s="75">
        <v>1000</v>
      </c>
      <c r="I108" s="75">
        <v>59049.287017543851</v>
      </c>
      <c r="J108" s="76">
        <v>100000000</v>
      </c>
      <c r="K108" s="77"/>
      <c r="L108" s="79"/>
    </row>
    <row r="109" spans="1:12" s="78" customFormat="1">
      <c r="A109" s="80" t="s">
        <v>342</v>
      </c>
      <c r="B109" s="81" t="s">
        <v>343</v>
      </c>
      <c r="C109" s="81" t="s">
        <v>341</v>
      </c>
      <c r="D109" s="81" t="s">
        <v>344</v>
      </c>
      <c r="E109" s="82" t="s">
        <v>83</v>
      </c>
      <c r="F109" s="83" t="s">
        <v>52</v>
      </c>
      <c r="G109" s="79">
        <v>59049287.017543852</v>
      </c>
      <c r="H109" s="75">
        <v>10000</v>
      </c>
      <c r="I109" s="75">
        <v>5904.9287017543857</v>
      </c>
      <c r="J109" s="76">
        <v>100000000</v>
      </c>
      <c r="K109" s="77"/>
      <c r="L109" s="79"/>
    </row>
    <row r="110" spans="1:12" s="78" customFormat="1">
      <c r="A110" s="80" t="s">
        <v>345</v>
      </c>
      <c r="B110" s="81" t="s">
        <v>346</v>
      </c>
      <c r="C110" s="81" t="s">
        <v>347</v>
      </c>
      <c r="D110" s="81" t="s">
        <v>347</v>
      </c>
      <c r="E110" s="82" t="s">
        <v>2</v>
      </c>
      <c r="F110" s="83" t="s">
        <v>63</v>
      </c>
      <c r="G110" s="79">
        <v>72855201.982758626</v>
      </c>
      <c r="H110" s="75">
        <v>100</v>
      </c>
      <c r="I110" s="75">
        <v>728552.01982758625</v>
      </c>
      <c r="J110" s="76">
        <v>100000000</v>
      </c>
      <c r="K110" s="77"/>
      <c r="L110" s="79"/>
    </row>
    <row r="111" spans="1:12" s="78" customFormat="1">
      <c r="A111" s="80" t="s">
        <v>348</v>
      </c>
      <c r="B111" s="81" t="s">
        <v>349</v>
      </c>
      <c r="C111" s="81" t="s">
        <v>347</v>
      </c>
      <c r="D111" s="81" t="s">
        <v>350</v>
      </c>
      <c r="E111" s="82" t="s">
        <v>2</v>
      </c>
      <c r="F111" s="83" t="s">
        <v>52</v>
      </c>
      <c r="G111" s="79">
        <v>72855201.982758626</v>
      </c>
      <c r="H111" s="75">
        <v>10000</v>
      </c>
      <c r="I111" s="75">
        <v>7285.5201982758626</v>
      </c>
      <c r="J111" s="76">
        <v>100000000</v>
      </c>
      <c r="K111" s="77"/>
      <c r="L111" s="79"/>
    </row>
    <row r="112" spans="1:12" s="78" customFormat="1">
      <c r="A112" s="80" t="s">
        <v>2571</v>
      </c>
      <c r="B112" s="81" t="s">
        <v>2577</v>
      </c>
      <c r="C112" s="81" t="s">
        <v>2587</v>
      </c>
      <c r="D112" s="81" t="s">
        <v>2587</v>
      </c>
      <c r="E112" s="82" t="s">
        <v>2</v>
      </c>
      <c r="F112" s="83" t="s">
        <v>63</v>
      </c>
      <c r="G112" s="79">
        <v>277290</v>
      </c>
      <c r="H112" s="75">
        <v>100</v>
      </c>
      <c r="I112" s="75">
        <v>2772.9</v>
      </c>
      <c r="J112" s="76">
        <v>81490990</v>
      </c>
      <c r="K112" s="77"/>
      <c r="L112" s="79"/>
    </row>
    <row r="113" spans="1:12" s="78" customFormat="1">
      <c r="A113" s="80" t="s">
        <v>351</v>
      </c>
      <c r="B113" s="81" t="s">
        <v>352</v>
      </c>
      <c r="C113" s="81" t="s">
        <v>353</v>
      </c>
      <c r="D113" s="81" t="s">
        <v>354</v>
      </c>
      <c r="E113" s="82" t="s">
        <v>2</v>
      </c>
      <c r="F113" s="83" t="s">
        <v>52</v>
      </c>
      <c r="G113" s="79">
        <v>7201018.9655172415</v>
      </c>
      <c r="H113" s="75">
        <v>10000</v>
      </c>
      <c r="I113" s="75">
        <v>720.10189655172417</v>
      </c>
      <c r="J113" s="76">
        <v>100000000</v>
      </c>
      <c r="K113" s="77"/>
      <c r="L113" s="79"/>
    </row>
    <row r="114" spans="1:12" s="78" customFormat="1">
      <c r="A114" s="80" t="s">
        <v>355</v>
      </c>
      <c r="B114" s="81" t="s">
        <v>356</v>
      </c>
      <c r="C114" s="81" t="s">
        <v>353</v>
      </c>
      <c r="D114" s="81" t="s">
        <v>353</v>
      </c>
      <c r="E114" s="82" t="s">
        <v>2</v>
      </c>
      <c r="F114" s="83" t="s">
        <v>63</v>
      </c>
      <c r="G114" s="79">
        <v>7201018.9655172415</v>
      </c>
      <c r="H114" s="75">
        <v>1000</v>
      </c>
      <c r="I114" s="75">
        <v>7201.0189655172417</v>
      </c>
      <c r="J114" s="76">
        <v>100000000</v>
      </c>
      <c r="K114" s="77"/>
      <c r="L114" s="79"/>
    </row>
    <row r="115" spans="1:12" s="78" customFormat="1">
      <c r="A115" s="80" t="s">
        <v>357</v>
      </c>
      <c r="B115" s="81" t="s">
        <v>358</v>
      </c>
      <c r="C115" s="81" t="s">
        <v>359</v>
      </c>
      <c r="D115" s="81" t="s">
        <v>360</v>
      </c>
      <c r="E115" s="82" t="s">
        <v>2</v>
      </c>
      <c r="F115" s="83" t="s">
        <v>52</v>
      </c>
      <c r="G115" s="79">
        <v>710341966.98275864</v>
      </c>
      <c r="H115" s="75">
        <v>10000</v>
      </c>
      <c r="I115" s="75">
        <v>71034.19669827586</v>
      </c>
      <c r="J115" s="76">
        <v>100000000</v>
      </c>
      <c r="K115" s="77"/>
      <c r="L115" s="79"/>
    </row>
    <row r="116" spans="1:12" s="78" customFormat="1">
      <c r="A116" s="80" t="s">
        <v>361</v>
      </c>
      <c r="B116" s="81" t="s">
        <v>362</v>
      </c>
      <c r="C116" s="81" t="s">
        <v>363</v>
      </c>
      <c r="D116" s="81" t="s">
        <v>364</v>
      </c>
      <c r="E116" s="82" t="s">
        <v>83</v>
      </c>
      <c r="F116" s="83" t="s">
        <v>52</v>
      </c>
      <c r="G116" s="79">
        <v>33291622.192982454</v>
      </c>
      <c r="H116" s="75">
        <v>10000</v>
      </c>
      <c r="I116" s="75">
        <v>3329.1622192982454</v>
      </c>
      <c r="J116" s="76">
        <v>100000000</v>
      </c>
      <c r="K116" s="77"/>
      <c r="L116" s="79"/>
    </row>
    <row r="117" spans="1:12" s="78" customFormat="1">
      <c r="A117" s="80" t="s">
        <v>365</v>
      </c>
      <c r="B117" s="81" t="s">
        <v>366</v>
      </c>
      <c r="C117" s="81" t="s">
        <v>367</v>
      </c>
      <c r="D117" s="81" t="s">
        <v>368</v>
      </c>
      <c r="E117" s="82" t="s">
        <v>83</v>
      </c>
      <c r="F117" s="83" t="s">
        <v>52</v>
      </c>
      <c r="G117" s="79">
        <v>75364869.298245624</v>
      </c>
      <c r="H117" s="75">
        <v>10000</v>
      </c>
      <c r="I117" s="75">
        <v>7536.4869298245621</v>
      </c>
      <c r="J117" s="76">
        <v>100000000</v>
      </c>
      <c r="K117" s="77"/>
      <c r="L117" s="79"/>
    </row>
    <row r="118" spans="1:12" s="78" customFormat="1">
      <c r="A118" s="80" t="s">
        <v>369</v>
      </c>
      <c r="B118" s="81" t="s">
        <v>370</v>
      </c>
      <c r="C118" s="81" t="s">
        <v>367</v>
      </c>
      <c r="D118" s="81" t="s">
        <v>367</v>
      </c>
      <c r="E118" s="82" t="s">
        <v>83</v>
      </c>
      <c r="F118" s="83" t="s">
        <v>63</v>
      </c>
      <c r="G118" s="79">
        <v>75364869.298245624</v>
      </c>
      <c r="H118" s="75">
        <v>1000</v>
      </c>
      <c r="I118" s="75">
        <v>75364.869298245627</v>
      </c>
      <c r="J118" s="76">
        <v>100000000</v>
      </c>
      <c r="K118" s="77"/>
      <c r="L118" s="79"/>
    </row>
    <row r="119" spans="1:12" s="78" customFormat="1">
      <c r="A119" s="80" t="s">
        <v>371</v>
      </c>
      <c r="B119" s="81" t="s">
        <v>372</v>
      </c>
      <c r="C119" s="81" t="s">
        <v>373</v>
      </c>
      <c r="D119" s="81" t="s">
        <v>373</v>
      </c>
      <c r="E119" s="82" t="s">
        <v>12</v>
      </c>
      <c r="F119" s="83" t="s">
        <v>63</v>
      </c>
      <c r="G119" s="79">
        <v>402306.18181818177</v>
      </c>
      <c r="H119" s="75">
        <v>100</v>
      </c>
      <c r="I119" s="75">
        <v>4023.0618181818177</v>
      </c>
      <c r="J119" s="76">
        <v>100000000</v>
      </c>
      <c r="K119" s="77"/>
      <c r="L119" s="79"/>
    </row>
    <row r="120" spans="1:12" s="78" customFormat="1">
      <c r="A120" s="80" t="s">
        <v>374</v>
      </c>
      <c r="B120" s="81" t="s">
        <v>375</v>
      </c>
      <c r="C120" s="81" t="s">
        <v>376</v>
      </c>
      <c r="D120" s="81" t="s">
        <v>376</v>
      </c>
      <c r="E120" s="82" t="s">
        <v>70</v>
      </c>
      <c r="F120" s="83" t="s">
        <v>63</v>
      </c>
      <c r="G120" s="79">
        <v>880208.68421052629</v>
      </c>
      <c r="H120" s="75">
        <v>100</v>
      </c>
      <c r="I120" s="75">
        <v>8802.0868421052637</v>
      </c>
      <c r="J120" s="76">
        <v>100000000</v>
      </c>
      <c r="K120" s="77"/>
      <c r="L120" s="79"/>
    </row>
    <row r="121" spans="1:12" s="78" customFormat="1">
      <c r="A121" s="80" t="s">
        <v>377</v>
      </c>
      <c r="B121" s="81" t="s">
        <v>378</v>
      </c>
      <c r="C121" s="81" t="s">
        <v>379</v>
      </c>
      <c r="D121" s="81" t="s">
        <v>379</v>
      </c>
      <c r="E121" s="82" t="s">
        <v>2</v>
      </c>
      <c r="F121" s="83" t="s">
        <v>63</v>
      </c>
      <c r="G121" s="79">
        <v>140522863.79310346</v>
      </c>
      <c r="H121" s="75">
        <v>1000</v>
      </c>
      <c r="I121" s="75">
        <v>140522.86379310346</v>
      </c>
      <c r="J121" s="76">
        <v>100000000</v>
      </c>
      <c r="K121" s="77"/>
      <c r="L121" s="79"/>
    </row>
    <row r="122" spans="1:12" s="78" customFormat="1">
      <c r="A122" s="80" t="s">
        <v>380</v>
      </c>
      <c r="B122" s="81" t="s">
        <v>381</v>
      </c>
      <c r="C122" s="81" t="s">
        <v>382</v>
      </c>
      <c r="D122" s="81" t="s">
        <v>382</v>
      </c>
      <c r="E122" s="82" t="s">
        <v>2</v>
      </c>
      <c r="F122" s="83" t="s">
        <v>63</v>
      </c>
      <c r="G122" s="79">
        <v>327397841.7241379</v>
      </c>
      <c r="H122" s="75">
        <v>100</v>
      </c>
      <c r="I122" s="75">
        <v>3273978.4172413792</v>
      </c>
      <c r="J122" s="76">
        <v>100000000</v>
      </c>
      <c r="K122" s="77"/>
      <c r="L122" s="79"/>
    </row>
    <row r="123" spans="1:12" s="78" customFormat="1">
      <c r="A123" s="80" t="s">
        <v>383</v>
      </c>
      <c r="B123" s="81" t="s">
        <v>384</v>
      </c>
      <c r="C123" s="81" t="s">
        <v>385</v>
      </c>
      <c r="D123" s="81" t="s">
        <v>385</v>
      </c>
      <c r="E123" s="82" t="s">
        <v>2</v>
      </c>
      <c r="F123" s="83" t="s">
        <v>63</v>
      </c>
      <c r="G123" s="79">
        <v>486497376.81034482</v>
      </c>
      <c r="H123" s="75">
        <v>100</v>
      </c>
      <c r="I123" s="75">
        <v>4864973.7681034477</v>
      </c>
      <c r="J123" s="76">
        <v>100000000</v>
      </c>
      <c r="K123" s="77"/>
      <c r="L123" s="79"/>
    </row>
    <row r="124" spans="1:12" s="78" customFormat="1">
      <c r="A124" s="80" t="s">
        <v>386</v>
      </c>
      <c r="B124" s="81" t="s">
        <v>387</v>
      </c>
      <c r="C124" s="81" t="s">
        <v>385</v>
      </c>
      <c r="D124" s="81" t="s">
        <v>388</v>
      </c>
      <c r="E124" s="82" t="s">
        <v>2</v>
      </c>
      <c r="F124" s="83" t="s">
        <v>52</v>
      </c>
      <c r="G124" s="79">
        <v>486497376.81034482</v>
      </c>
      <c r="H124" s="75">
        <v>10000</v>
      </c>
      <c r="I124" s="75">
        <v>48649.737681034479</v>
      </c>
      <c r="J124" s="76">
        <v>100000000</v>
      </c>
      <c r="K124" s="77"/>
      <c r="L124" s="79"/>
    </row>
    <row r="125" spans="1:12" s="78" customFormat="1">
      <c r="A125" s="80" t="s">
        <v>389</v>
      </c>
      <c r="B125" s="81" t="s">
        <v>390</v>
      </c>
      <c r="C125" s="81" t="s">
        <v>359</v>
      </c>
      <c r="D125" s="81" t="s">
        <v>359</v>
      </c>
      <c r="E125" s="82" t="s">
        <v>2</v>
      </c>
      <c r="F125" s="83" t="s">
        <v>63</v>
      </c>
      <c r="G125" s="79">
        <v>710341966.98275864</v>
      </c>
      <c r="H125" s="75">
        <v>100</v>
      </c>
      <c r="I125" s="75">
        <v>7103419.669827586</v>
      </c>
      <c r="J125" s="76">
        <v>100000000</v>
      </c>
      <c r="K125" s="77"/>
      <c r="L125" s="79"/>
    </row>
    <row r="126" spans="1:12" s="78" customFormat="1">
      <c r="A126" s="80" t="s">
        <v>391</v>
      </c>
      <c r="B126" s="81" t="s">
        <v>392</v>
      </c>
      <c r="C126" s="81" t="s">
        <v>393</v>
      </c>
      <c r="D126" s="81" t="s">
        <v>393</v>
      </c>
      <c r="E126" s="82" t="s">
        <v>2</v>
      </c>
      <c r="F126" s="83" t="s">
        <v>63</v>
      </c>
      <c r="G126" s="79">
        <v>45640005.086206898</v>
      </c>
      <c r="H126" s="75">
        <v>100</v>
      </c>
      <c r="I126" s="75">
        <v>456400.05086206901</v>
      </c>
      <c r="J126" s="76">
        <v>100000000</v>
      </c>
      <c r="K126" s="77"/>
      <c r="L126" s="79"/>
    </row>
    <row r="127" spans="1:12" s="78" customFormat="1">
      <c r="A127" s="80" t="s">
        <v>394</v>
      </c>
      <c r="B127" s="81" t="s">
        <v>395</v>
      </c>
      <c r="C127" s="81" t="s">
        <v>393</v>
      </c>
      <c r="D127" s="81" t="s">
        <v>396</v>
      </c>
      <c r="E127" s="82" t="s">
        <v>2</v>
      </c>
      <c r="F127" s="83" t="s">
        <v>52</v>
      </c>
      <c r="G127" s="79">
        <v>45640005.086206898</v>
      </c>
      <c r="H127" s="75">
        <v>10000</v>
      </c>
      <c r="I127" s="75">
        <v>4564.0005086206902</v>
      </c>
      <c r="J127" s="76">
        <v>100000000</v>
      </c>
      <c r="K127" s="77"/>
      <c r="L127" s="79"/>
    </row>
    <row r="128" spans="1:12" s="78" customFormat="1">
      <c r="A128" s="80" t="s">
        <v>397</v>
      </c>
      <c r="B128" s="81" t="s">
        <v>398</v>
      </c>
      <c r="C128" s="81" t="s">
        <v>399</v>
      </c>
      <c r="D128" s="81" t="s">
        <v>399</v>
      </c>
      <c r="E128" s="82" t="s">
        <v>2</v>
      </c>
      <c r="F128" s="83" t="s">
        <v>63</v>
      </c>
      <c r="G128" s="79">
        <v>39373596.724137932</v>
      </c>
      <c r="H128" s="75">
        <v>100</v>
      </c>
      <c r="I128" s="75">
        <v>393735.96724137932</v>
      </c>
      <c r="J128" s="76">
        <v>100000000</v>
      </c>
      <c r="K128" s="77"/>
      <c r="L128" s="79"/>
    </row>
    <row r="129" spans="1:12" s="78" customFormat="1">
      <c r="A129" s="80" t="s">
        <v>400</v>
      </c>
      <c r="B129" s="81" t="s">
        <v>401</v>
      </c>
      <c r="C129" s="81" t="s">
        <v>399</v>
      </c>
      <c r="D129" s="81" t="s">
        <v>402</v>
      </c>
      <c r="E129" s="82" t="s">
        <v>2</v>
      </c>
      <c r="F129" s="83" t="s">
        <v>52</v>
      </c>
      <c r="G129" s="79">
        <v>39373596.724137932</v>
      </c>
      <c r="H129" s="75">
        <v>10000</v>
      </c>
      <c r="I129" s="75">
        <v>3937.3596724137933</v>
      </c>
      <c r="J129" s="76">
        <v>100000000</v>
      </c>
      <c r="K129" s="77"/>
      <c r="L129" s="79"/>
    </row>
    <row r="130" spans="1:12" s="78" customFormat="1">
      <c r="A130" s="80" t="s">
        <v>403</v>
      </c>
      <c r="B130" s="81" t="s">
        <v>404</v>
      </c>
      <c r="C130" s="81" t="s">
        <v>405</v>
      </c>
      <c r="D130" s="81" t="s">
        <v>405</v>
      </c>
      <c r="E130" s="82" t="s">
        <v>83</v>
      </c>
      <c r="F130" s="83" t="s">
        <v>63</v>
      </c>
      <c r="G130" s="79">
        <v>509707896.05263162</v>
      </c>
      <c r="H130" s="75">
        <v>1000</v>
      </c>
      <c r="I130" s="75">
        <v>509707.89605263161</v>
      </c>
      <c r="J130" s="76">
        <v>100000000</v>
      </c>
      <c r="K130" s="77"/>
      <c r="L130" s="79"/>
    </row>
    <row r="131" spans="1:12" s="78" customFormat="1">
      <c r="A131" s="80" t="s">
        <v>406</v>
      </c>
      <c r="B131" s="81" t="s">
        <v>407</v>
      </c>
      <c r="C131" s="81" t="s">
        <v>405</v>
      </c>
      <c r="D131" s="81" t="s">
        <v>408</v>
      </c>
      <c r="E131" s="82" t="s">
        <v>83</v>
      </c>
      <c r="F131" s="83" t="s">
        <v>52</v>
      </c>
      <c r="G131" s="79">
        <v>509707896.05263162</v>
      </c>
      <c r="H131" s="75">
        <v>10000</v>
      </c>
      <c r="I131" s="75">
        <v>50970.789605263162</v>
      </c>
      <c r="J131" s="76">
        <v>100000000</v>
      </c>
      <c r="K131" s="77"/>
      <c r="L131" s="79"/>
    </row>
    <row r="132" spans="1:12" s="78" customFormat="1">
      <c r="A132" s="80" t="s">
        <v>409</v>
      </c>
      <c r="B132" s="81" t="s">
        <v>410</v>
      </c>
      <c r="C132" s="81" t="s">
        <v>411</v>
      </c>
      <c r="D132" s="81" t="s">
        <v>411</v>
      </c>
      <c r="E132" s="82" t="s">
        <v>2</v>
      </c>
      <c r="F132" s="83" t="s">
        <v>63</v>
      </c>
      <c r="G132" s="79">
        <v>1070513.5344827585</v>
      </c>
      <c r="H132" s="75">
        <v>0</v>
      </c>
      <c r="I132" s="75" t="s">
        <v>2569</v>
      </c>
      <c r="J132" s="76">
        <v>70454748.000000015</v>
      </c>
      <c r="K132" s="77"/>
      <c r="L132" s="79"/>
    </row>
    <row r="133" spans="1:12" s="78" customFormat="1">
      <c r="A133" s="80" t="s">
        <v>412</v>
      </c>
      <c r="B133" s="81" t="s">
        <v>413</v>
      </c>
      <c r="C133" s="81" t="s">
        <v>414</v>
      </c>
      <c r="D133" s="81" t="s">
        <v>415</v>
      </c>
      <c r="E133" s="82" t="s">
        <v>2</v>
      </c>
      <c r="F133" s="83" t="s">
        <v>52</v>
      </c>
      <c r="G133" s="79">
        <v>43619246.81034483</v>
      </c>
      <c r="H133" s="75">
        <v>10000</v>
      </c>
      <c r="I133" s="75">
        <v>4361.924681034483</v>
      </c>
      <c r="J133" s="76">
        <v>100000000</v>
      </c>
      <c r="K133" s="77"/>
      <c r="L133" s="79"/>
    </row>
    <row r="134" spans="1:12" s="78" customFormat="1">
      <c r="A134" s="80" t="s">
        <v>416</v>
      </c>
      <c r="B134" s="81" t="s">
        <v>417</v>
      </c>
      <c r="C134" s="81" t="s">
        <v>414</v>
      </c>
      <c r="D134" s="81" t="s">
        <v>414</v>
      </c>
      <c r="E134" s="82" t="s">
        <v>2</v>
      </c>
      <c r="F134" s="83" t="s">
        <v>63</v>
      </c>
      <c r="G134" s="79">
        <v>43619246.81034483</v>
      </c>
      <c r="H134" s="75">
        <v>100</v>
      </c>
      <c r="I134" s="75">
        <v>436192.46810344828</v>
      </c>
      <c r="J134" s="76">
        <v>100000000</v>
      </c>
      <c r="K134" s="77"/>
      <c r="L134" s="79"/>
    </row>
    <row r="135" spans="1:12" s="78" customFormat="1">
      <c r="A135" s="80" t="s">
        <v>418</v>
      </c>
      <c r="B135" s="81" t="s">
        <v>419</v>
      </c>
      <c r="C135" s="81" t="s">
        <v>420</v>
      </c>
      <c r="D135" s="81" t="s">
        <v>420</v>
      </c>
      <c r="E135" s="82" t="s">
        <v>2</v>
      </c>
      <c r="F135" s="83" t="s">
        <v>63</v>
      </c>
      <c r="G135" s="79">
        <v>1235554.2241379311</v>
      </c>
      <c r="H135" s="75">
        <v>0</v>
      </c>
      <c r="I135" s="75" t="s">
        <v>2569</v>
      </c>
      <c r="J135" s="76">
        <v>100000000</v>
      </c>
      <c r="K135" s="77"/>
      <c r="L135" s="79"/>
    </row>
    <row r="136" spans="1:12" s="78" customFormat="1">
      <c r="A136" s="80" t="s">
        <v>421</v>
      </c>
      <c r="B136" s="81" t="s">
        <v>422</v>
      </c>
      <c r="C136" s="81" t="s">
        <v>423</v>
      </c>
      <c r="D136" s="81" t="s">
        <v>423</v>
      </c>
      <c r="E136" s="82" t="s">
        <v>2</v>
      </c>
      <c r="F136" s="83" t="s">
        <v>63</v>
      </c>
      <c r="G136" s="79">
        <v>2557784.1379310344</v>
      </c>
      <c r="H136" s="75">
        <v>100</v>
      </c>
      <c r="I136" s="75">
        <v>25577.841379310343</v>
      </c>
      <c r="J136" s="76">
        <v>100000000</v>
      </c>
      <c r="K136" s="77"/>
      <c r="L136" s="79"/>
    </row>
    <row r="137" spans="1:12" s="78" customFormat="1">
      <c r="A137" s="80" t="s">
        <v>424</v>
      </c>
      <c r="B137" s="81" t="s">
        <v>425</v>
      </c>
      <c r="C137" s="81" t="s">
        <v>423</v>
      </c>
      <c r="D137" s="81" t="s">
        <v>426</v>
      </c>
      <c r="E137" s="82" t="s">
        <v>2</v>
      </c>
      <c r="F137" s="83" t="s">
        <v>52</v>
      </c>
      <c r="G137" s="79">
        <v>2557784.1379310344</v>
      </c>
      <c r="H137" s="75">
        <v>10000</v>
      </c>
      <c r="I137" s="75">
        <v>255.77841379310345</v>
      </c>
      <c r="J137" s="76">
        <v>100000000</v>
      </c>
      <c r="K137" s="77"/>
      <c r="L137" s="79"/>
    </row>
    <row r="138" spans="1:12" s="78" customFormat="1">
      <c r="A138" s="80" t="s">
        <v>427</v>
      </c>
      <c r="B138" s="81" t="s">
        <v>428</v>
      </c>
      <c r="C138" s="81" t="s">
        <v>429</v>
      </c>
      <c r="D138" s="81" t="s">
        <v>429</v>
      </c>
      <c r="E138" s="82" t="s">
        <v>2</v>
      </c>
      <c r="F138" s="83" t="s">
        <v>63</v>
      </c>
      <c r="G138" s="79">
        <v>42814854.396551728</v>
      </c>
      <c r="H138" s="75">
        <v>100</v>
      </c>
      <c r="I138" s="75">
        <v>428148.54396551731</v>
      </c>
      <c r="J138" s="76">
        <v>100000000</v>
      </c>
      <c r="K138" s="77"/>
      <c r="L138" s="79"/>
    </row>
    <row r="139" spans="1:12" s="78" customFormat="1">
      <c r="A139" s="80" t="s">
        <v>430</v>
      </c>
      <c r="B139" s="81" t="s">
        <v>431</v>
      </c>
      <c r="C139" s="81" t="s">
        <v>429</v>
      </c>
      <c r="D139" s="81" t="s">
        <v>432</v>
      </c>
      <c r="E139" s="82" t="s">
        <v>2</v>
      </c>
      <c r="F139" s="83" t="s">
        <v>52</v>
      </c>
      <c r="G139" s="79">
        <v>42814854.396551728</v>
      </c>
      <c r="H139" s="75">
        <v>10000</v>
      </c>
      <c r="I139" s="75">
        <v>4281.4854396551727</v>
      </c>
      <c r="J139" s="76">
        <v>100000000</v>
      </c>
      <c r="K139" s="77"/>
      <c r="L139" s="79"/>
    </row>
    <row r="140" spans="1:12" s="78" customFormat="1">
      <c r="A140" s="80" t="s">
        <v>433</v>
      </c>
      <c r="B140" s="81" t="s">
        <v>434</v>
      </c>
      <c r="C140" s="81" t="s">
        <v>435</v>
      </c>
      <c r="D140" s="81" t="s">
        <v>435</v>
      </c>
      <c r="E140" s="82" t="s">
        <v>2</v>
      </c>
      <c r="F140" s="83" t="s">
        <v>63</v>
      </c>
      <c r="G140" s="79">
        <v>17930200.603448275</v>
      </c>
      <c r="H140" s="75">
        <v>100</v>
      </c>
      <c r="I140" s="75">
        <v>179302.00603448277</v>
      </c>
      <c r="J140" s="76">
        <v>100000000</v>
      </c>
      <c r="K140" s="77"/>
      <c r="L140" s="79"/>
    </row>
    <row r="141" spans="1:12" s="78" customFormat="1">
      <c r="A141" s="80" t="s">
        <v>436</v>
      </c>
      <c r="B141" s="81" t="s">
        <v>437</v>
      </c>
      <c r="C141" s="81" t="s">
        <v>382</v>
      </c>
      <c r="D141" s="81" t="s">
        <v>438</v>
      </c>
      <c r="E141" s="82" t="s">
        <v>2</v>
      </c>
      <c r="F141" s="83" t="s">
        <v>52</v>
      </c>
      <c r="G141" s="79">
        <v>327397841.7241379</v>
      </c>
      <c r="H141" s="75">
        <v>10000</v>
      </c>
      <c r="I141" s="75">
        <v>32739.784172413791</v>
      </c>
      <c r="J141" s="76">
        <v>100000000</v>
      </c>
      <c r="K141" s="77"/>
      <c r="L141" s="79"/>
    </row>
    <row r="142" spans="1:12" s="78" customFormat="1">
      <c r="A142" s="80" t="s">
        <v>439</v>
      </c>
      <c r="B142" s="81" t="s">
        <v>440</v>
      </c>
      <c r="C142" s="81" t="s">
        <v>441</v>
      </c>
      <c r="D142" s="81" t="s">
        <v>441</v>
      </c>
      <c r="E142" s="82" t="s">
        <v>2</v>
      </c>
      <c r="F142" s="83" t="s">
        <v>63</v>
      </c>
      <c r="G142" s="79">
        <v>7493373.8793103443</v>
      </c>
      <c r="H142" s="75">
        <v>100</v>
      </c>
      <c r="I142" s="75">
        <v>74933.738793103446</v>
      </c>
      <c r="J142" s="76">
        <v>100000000</v>
      </c>
      <c r="K142" s="77"/>
      <c r="L142" s="79"/>
    </row>
    <row r="143" spans="1:12" s="78" customFormat="1">
      <c r="A143" s="80" t="s">
        <v>442</v>
      </c>
      <c r="B143" s="81" t="s">
        <v>443</v>
      </c>
      <c r="C143" s="81" t="s">
        <v>441</v>
      </c>
      <c r="D143" s="81" t="s">
        <v>444</v>
      </c>
      <c r="E143" s="82" t="s">
        <v>2</v>
      </c>
      <c r="F143" s="83" t="s">
        <v>52</v>
      </c>
      <c r="G143" s="79">
        <v>7493373.8793103443</v>
      </c>
      <c r="H143" s="75">
        <v>10000</v>
      </c>
      <c r="I143" s="75">
        <v>749.33738793103441</v>
      </c>
      <c r="J143" s="76">
        <v>100000000</v>
      </c>
      <c r="K143" s="77"/>
      <c r="L143" s="79"/>
    </row>
    <row r="144" spans="1:12" s="78" customFormat="1">
      <c r="A144" s="80" t="s">
        <v>445</v>
      </c>
      <c r="B144" s="81" t="s">
        <v>446</v>
      </c>
      <c r="C144" s="81" t="s">
        <v>447</v>
      </c>
      <c r="D144" s="81" t="s">
        <v>448</v>
      </c>
      <c r="E144" s="82" t="s">
        <v>2</v>
      </c>
      <c r="F144" s="83" t="s">
        <v>52</v>
      </c>
      <c r="G144" s="79">
        <v>643841.46551724139</v>
      </c>
      <c r="H144" s="75">
        <v>10000</v>
      </c>
      <c r="I144" s="75">
        <v>64.384146551724143</v>
      </c>
      <c r="J144" s="76">
        <v>66845750</v>
      </c>
      <c r="K144" s="77"/>
      <c r="L144" s="79"/>
    </row>
    <row r="145" spans="1:12" s="78" customFormat="1">
      <c r="A145" s="80" t="s">
        <v>449</v>
      </c>
      <c r="B145" s="81" t="s">
        <v>450</v>
      </c>
      <c r="C145" s="81" t="s">
        <v>447</v>
      </c>
      <c r="D145" s="81" t="s">
        <v>447</v>
      </c>
      <c r="E145" s="82" t="s">
        <v>2</v>
      </c>
      <c r="F145" s="83" t="s">
        <v>63</v>
      </c>
      <c r="G145" s="79">
        <v>643841.46551724139</v>
      </c>
      <c r="H145" s="75">
        <v>100</v>
      </c>
      <c r="I145" s="75">
        <v>6438.4146551724143</v>
      </c>
      <c r="J145" s="76">
        <v>66845750</v>
      </c>
      <c r="K145" s="77"/>
      <c r="L145" s="79"/>
    </row>
    <row r="146" spans="1:12" s="78" customFormat="1">
      <c r="A146" s="80" t="s">
        <v>451</v>
      </c>
      <c r="B146" s="81" t="s">
        <v>452</v>
      </c>
      <c r="C146" s="81" t="s">
        <v>453</v>
      </c>
      <c r="D146" s="81" t="s">
        <v>453</v>
      </c>
      <c r="E146" s="82" t="s">
        <v>2</v>
      </c>
      <c r="F146" s="83" t="s">
        <v>63</v>
      </c>
      <c r="G146" s="79">
        <v>4334682.7586206896</v>
      </c>
      <c r="H146" s="75">
        <v>100</v>
      </c>
      <c r="I146" s="75">
        <v>43346.827586206899</v>
      </c>
      <c r="J146" s="76">
        <v>100000000</v>
      </c>
      <c r="K146" s="77"/>
      <c r="L146" s="79"/>
    </row>
    <row r="147" spans="1:12" s="78" customFormat="1">
      <c r="A147" s="80" t="s">
        <v>2596</v>
      </c>
      <c r="B147" s="81" t="s">
        <v>2610</v>
      </c>
      <c r="C147" s="81" t="s">
        <v>453</v>
      </c>
      <c r="D147" s="81" t="s">
        <v>453</v>
      </c>
      <c r="E147" s="82" t="s">
        <v>2</v>
      </c>
      <c r="F147" s="83" t="s">
        <v>52</v>
      </c>
      <c r="G147" s="79">
        <v>4334682.7586206896</v>
      </c>
      <c r="H147" s="75">
        <v>10000</v>
      </c>
      <c r="I147" s="75">
        <v>433.46827586206894</v>
      </c>
      <c r="J147" s="76">
        <v>100000000</v>
      </c>
      <c r="K147" s="77"/>
      <c r="L147" s="79"/>
    </row>
    <row r="148" spans="1:12" s="78" customFormat="1">
      <c r="A148" s="80" t="s">
        <v>454</v>
      </c>
      <c r="B148" s="81" t="s">
        <v>455</v>
      </c>
      <c r="C148" s="81" t="s">
        <v>456</v>
      </c>
      <c r="D148" s="81" t="s">
        <v>456</v>
      </c>
      <c r="E148" s="82" t="s">
        <v>2</v>
      </c>
      <c r="F148" s="83" t="s">
        <v>63</v>
      </c>
      <c r="G148" s="79">
        <v>753294.74137931026</v>
      </c>
      <c r="H148" s="75">
        <v>100</v>
      </c>
      <c r="I148" s="75">
        <v>7532.9474137931029</v>
      </c>
      <c r="J148" s="76">
        <v>67473011</v>
      </c>
      <c r="K148" s="77"/>
      <c r="L148" s="79"/>
    </row>
    <row r="149" spans="1:12" s="78" customFormat="1">
      <c r="A149" s="80" t="s">
        <v>457</v>
      </c>
      <c r="B149" s="81" t="s">
        <v>458</v>
      </c>
      <c r="C149" s="81" t="s">
        <v>456</v>
      </c>
      <c r="D149" s="81" t="s">
        <v>459</v>
      </c>
      <c r="E149" s="82" t="s">
        <v>2</v>
      </c>
      <c r="F149" s="83" t="s">
        <v>52</v>
      </c>
      <c r="G149" s="79">
        <v>753294.74137931026</v>
      </c>
      <c r="H149" s="75">
        <v>10000</v>
      </c>
      <c r="I149" s="75">
        <v>75.32947413793103</v>
      </c>
      <c r="J149" s="76">
        <v>67473011</v>
      </c>
      <c r="K149" s="77"/>
      <c r="L149" s="79"/>
    </row>
    <row r="150" spans="1:12" s="78" customFormat="1">
      <c r="A150" s="80" t="s">
        <v>460</v>
      </c>
      <c r="B150" s="81" t="s">
        <v>461</v>
      </c>
      <c r="C150" s="81" t="s">
        <v>462</v>
      </c>
      <c r="D150" s="81" t="s">
        <v>462</v>
      </c>
      <c r="E150" s="82" t="s">
        <v>2</v>
      </c>
      <c r="F150" s="83" t="s">
        <v>63</v>
      </c>
      <c r="G150" s="79">
        <v>10552476.982758621</v>
      </c>
      <c r="H150" s="75">
        <v>100</v>
      </c>
      <c r="I150" s="75">
        <v>105524.76982758621</v>
      </c>
      <c r="J150" s="76">
        <v>100000000</v>
      </c>
      <c r="K150" s="77"/>
      <c r="L150" s="79"/>
    </row>
    <row r="151" spans="1:12" s="78" customFormat="1">
      <c r="A151" s="80" t="s">
        <v>463</v>
      </c>
      <c r="B151" s="81" t="s">
        <v>464</v>
      </c>
      <c r="C151" s="81" t="s">
        <v>462</v>
      </c>
      <c r="D151" s="81" t="s">
        <v>465</v>
      </c>
      <c r="E151" s="82" t="s">
        <v>2</v>
      </c>
      <c r="F151" s="83" t="s">
        <v>52</v>
      </c>
      <c r="G151" s="79">
        <v>10552476.982758621</v>
      </c>
      <c r="H151" s="75">
        <v>10000</v>
      </c>
      <c r="I151" s="75">
        <v>1055.2476982758621</v>
      </c>
      <c r="J151" s="76">
        <v>100000000</v>
      </c>
      <c r="K151" s="77"/>
      <c r="L151" s="79"/>
    </row>
    <row r="152" spans="1:12" s="78" customFormat="1">
      <c r="A152" s="80" t="s">
        <v>466</v>
      </c>
      <c r="B152" s="81" t="s">
        <v>467</v>
      </c>
      <c r="C152" s="81" t="s">
        <v>468</v>
      </c>
      <c r="D152" s="81" t="s">
        <v>468</v>
      </c>
      <c r="E152" s="82" t="s">
        <v>12</v>
      </c>
      <c r="F152" s="83" t="s">
        <v>63</v>
      </c>
      <c r="G152" s="79">
        <v>592783.18181818188</v>
      </c>
      <c r="H152" s="75">
        <v>100</v>
      </c>
      <c r="I152" s="75">
        <v>5927.8318181818186</v>
      </c>
      <c r="J152" s="76">
        <v>10000000</v>
      </c>
      <c r="K152" s="77"/>
      <c r="L152" s="79"/>
    </row>
    <row r="153" spans="1:12" s="78" customFormat="1">
      <c r="A153" s="80" t="s">
        <v>469</v>
      </c>
      <c r="B153" s="81" t="s">
        <v>470</v>
      </c>
      <c r="C153" s="81" t="s">
        <v>471</v>
      </c>
      <c r="D153" s="81" t="s">
        <v>472</v>
      </c>
      <c r="E153" s="82" t="s">
        <v>51</v>
      </c>
      <c r="F153" s="83" t="s">
        <v>52</v>
      </c>
      <c r="G153" s="79">
        <v>16150985.789473683</v>
      </c>
      <c r="H153" s="75">
        <v>10000</v>
      </c>
      <c r="I153" s="75">
        <v>1615.0985789473682</v>
      </c>
      <c r="J153" s="76">
        <v>100000000</v>
      </c>
      <c r="K153" s="77"/>
      <c r="L153" s="79"/>
    </row>
    <row r="154" spans="1:12" s="78" customFormat="1">
      <c r="A154" s="80" t="s">
        <v>473</v>
      </c>
      <c r="B154" s="81" t="s">
        <v>474</v>
      </c>
      <c r="C154" s="81" t="s">
        <v>471</v>
      </c>
      <c r="D154" s="81" t="s">
        <v>471</v>
      </c>
      <c r="E154" s="82" t="s">
        <v>83</v>
      </c>
      <c r="F154" s="83" t="s">
        <v>63</v>
      </c>
      <c r="G154" s="79">
        <v>16150985.789473683</v>
      </c>
      <c r="H154" s="75">
        <v>1000</v>
      </c>
      <c r="I154" s="75">
        <v>16150.985789473683</v>
      </c>
      <c r="J154" s="76">
        <v>100000000</v>
      </c>
      <c r="K154" s="77"/>
      <c r="L154" s="79"/>
    </row>
    <row r="155" spans="1:12" s="78" customFormat="1">
      <c r="A155" s="80" t="s">
        <v>475</v>
      </c>
      <c r="B155" s="81" t="s">
        <v>476</v>
      </c>
      <c r="C155" s="81" t="s">
        <v>477</v>
      </c>
      <c r="D155" s="81" t="s">
        <v>477</v>
      </c>
      <c r="E155" s="82" t="s">
        <v>2</v>
      </c>
      <c r="F155" s="83" t="s">
        <v>63</v>
      </c>
      <c r="G155" s="79">
        <v>1570537.4137931035</v>
      </c>
      <c r="H155" s="75">
        <v>100</v>
      </c>
      <c r="I155" s="75">
        <v>15705.374137931036</v>
      </c>
      <c r="J155" s="76">
        <v>35353370</v>
      </c>
      <c r="K155" s="77"/>
      <c r="L155" s="79"/>
    </row>
    <row r="156" spans="1:12" s="78" customFormat="1">
      <c r="A156" s="80" t="s">
        <v>478</v>
      </c>
      <c r="B156" s="81" t="s">
        <v>479</v>
      </c>
      <c r="C156" s="81" t="s">
        <v>480</v>
      </c>
      <c r="D156" s="81" t="s">
        <v>480</v>
      </c>
      <c r="E156" s="82" t="s">
        <v>2</v>
      </c>
      <c r="F156" s="83" t="s">
        <v>63</v>
      </c>
      <c r="G156" s="79">
        <v>1230140.2586206896</v>
      </c>
      <c r="H156" s="75">
        <v>100</v>
      </c>
      <c r="I156" s="75">
        <v>12301.402586206896</v>
      </c>
      <c r="J156" s="76">
        <v>100000000</v>
      </c>
      <c r="K156" s="77"/>
      <c r="L156" s="79"/>
    </row>
    <row r="157" spans="1:12" s="78" customFormat="1">
      <c r="A157" s="80" t="s">
        <v>481</v>
      </c>
      <c r="B157" s="81" t="s">
        <v>482</v>
      </c>
      <c r="C157" s="81" t="s">
        <v>483</v>
      </c>
      <c r="D157" s="81" t="s">
        <v>484</v>
      </c>
      <c r="E157" s="82" t="s">
        <v>51</v>
      </c>
      <c r="F157" s="83" t="s">
        <v>52</v>
      </c>
      <c r="G157" s="79">
        <v>258747210.17241383</v>
      </c>
      <c r="H157" s="75">
        <v>10000</v>
      </c>
      <c r="I157" s="75">
        <v>25874.721017241383</v>
      </c>
      <c r="J157" s="76">
        <v>100000000</v>
      </c>
      <c r="K157" s="77"/>
      <c r="L157" s="79"/>
    </row>
    <row r="158" spans="1:12" s="78" customFormat="1">
      <c r="A158" s="80" t="s">
        <v>485</v>
      </c>
      <c r="B158" s="81" t="s">
        <v>486</v>
      </c>
      <c r="C158" s="81" t="s">
        <v>435</v>
      </c>
      <c r="D158" s="81" t="s">
        <v>487</v>
      </c>
      <c r="E158" s="82" t="s">
        <v>2</v>
      </c>
      <c r="F158" s="83" t="s">
        <v>52</v>
      </c>
      <c r="G158" s="79">
        <v>17930200.603448275</v>
      </c>
      <c r="H158" s="75">
        <v>10000</v>
      </c>
      <c r="I158" s="75">
        <v>1793.0200603448275</v>
      </c>
      <c r="J158" s="76">
        <v>100000000</v>
      </c>
      <c r="K158" s="77"/>
      <c r="L158" s="79"/>
    </row>
    <row r="159" spans="1:12" s="78" customFormat="1">
      <c r="A159" s="80" t="s">
        <v>488</v>
      </c>
      <c r="B159" s="81" t="s">
        <v>488</v>
      </c>
      <c r="C159" s="81" t="s">
        <v>489</v>
      </c>
      <c r="D159" s="81" t="s">
        <v>489</v>
      </c>
      <c r="E159" s="82" t="s">
        <v>2</v>
      </c>
      <c r="F159" s="83" t="s">
        <v>63</v>
      </c>
      <c r="G159" s="79">
        <v>52919578.879310347</v>
      </c>
      <c r="H159" s="75">
        <v>100</v>
      </c>
      <c r="I159" s="75">
        <v>529195.78879310342</v>
      </c>
      <c r="J159" s="76">
        <v>100000000</v>
      </c>
      <c r="K159" s="77"/>
      <c r="L159" s="79"/>
    </row>
    <row r="160" spans="1:12" s="78" customFormat="1">
      <c r="A160" s="80" t="s">
        <v>490</v>
      </c>
      <c r="B160" s="81" t="s">
        <v>491</v>
      </c>
      <c r="C160" s="81" t="s">
        <v>489</v>
      </c>
      <c r="D160" s="81" t="s">
        <v>492</v>
      </c>
      <c r="E160" s="82" t="s">
        <v>2</v>
      </c>
      <c r="F160" s="83" t="s">
        <v>52</v>
      </c>
      <c r="G160" s="79">
        <v>52919578.879310347</v>
      </c>
      <c r="H160" s="75">
        <v>10000</v>
      </c>
      <c r="I160" s="75">
        <v>5291.9578879310347</v>
      </c>
      <c r="J160" s="76">
        <v>100000000</v>
      </c>
      <c r="K160" s="77"/>
      <c r="L160" s="79"/>
    </row>
    <row r="161" spans="1:12" s="78" customFormat="1">
      <c r="A161" s="80" t="s">
        <v>493</v>
      </c>
      <c r="B161" s="81" t="s">
        <v>494</v>
      </c>
      <c r="C161" s="81" t="s">
        <v>495</v>
      </c>
      <c r="D161" s="81" t="s">
        <v>496</v>
      </c>
      <c r="E161" s="82" t="s">
        <v>51</v>
      </c>
      <c r="F161" s="83" t="s">
        <v>52</v>
      </c>
      <c r="G161" s="79">
        <v>50840687.586206898</v>
      </c>
      <c r="H161" s="75">
        <v>10000</v>
      </c>
      <c r="I161" s="75">
        <v>5084.0687586206896</v>
      </c>
      <c r="J161" s="76">
        <v>100000000</v>
      </c>
      <c r="K161" s="77"/>
      <c r="L161" s="79"/>
    </row>
    <row r="162" spans="1:12" s="78" customFormat="1">
      <c r="A162" s="80" t="s">
        <v>497</v>
      </c>
      <c r="B162" s="81" t="s">
        <v>498</v>
      </c>
      <c r="C162" s="81" t="s">
        <v>499</v>
      </c>
      <c r="D162" s="81" t="s">
        <v>499</v>
      </c>
      <c r="E162" s="82" t="s">
        <v>72</v>
      </c>
      <c r="F162" s="83" t="s">
        <v>63</v>
      </c>
      <c r="G162" s="79">
        <v>14921363.684210526</v>
      </c>
      <c r="H162" s="75">
        <v>100</v>
      </c>
      <c r="I162" s="75">
        <v>149213.63684210525</v>
      </c>
      <c r="J162" s="76">
        <v>100000000</v>
      </c>
      <c r="K162" s="77"/>
      <c r="L162" s="79"/>
    </row>
    <row r="163" spans="1:12" s="78" customFormat="1">
      <c r="A163" s="80" t="s">
        <v>2528</v>
      </c>
      <c r="B163" s="81" t="s">
        <v>2529</v>
      </c>
      <c r="C163" s="81" t="s">
        <v>499</v>
      </c>
      <c r="D163" s="81" t="s">
        <v>2530</v>
      </c>
      <c r="E163" s="82" t="s">
        <v>72</v>
      </c>
      <c r="F163" s="83" t="s">
        <v>52</v>
      </c>
      <c r="G163" s="79">
        <v>14921363.684210526</v>
      </c>
      <c r="H163" s="75">
        <v>10000</v>
      </c>
      <c r="I163" s="75">
        <v>1492.1363684210526</v>
      </c>
      <c r="J163" s="76">
        <v>100000000</v>
      </c>
      <c r="K163" s="77"/>
      <c r="L163" s="79"/>
    </row>
    <row r="164" spans="1:12" s="78" customFormat="1">
      <c r="A164" s="80" t="s">
        <v>500</v>
      </c>
      <c r="B164" s="81" t="s">
        <v>501</v>
      </c>
      <c r="C164" s="81" t="s">
        <v>502</v>
      </c>
      <c r="D164" s="81" t="s">
        <v>503</v>
      </c>
      <c r="E164" s="82" t="s">
        <v>2</v>
      </c>
      <c r="F164" s="83" t="s">
        <v>52</v>
      </c>
      <c r="G164" s="79">
        <v>14921363.684210526</v>
      </c>
      <c r="H164" s="75">
        <v>10000</v>
      </c>
      <c r="I164" s="75">
        <v>1492.1363684210526</v>
      </c>
      <c r="J164" s="76">
        <v>100000000</v>
      </c>
      <c r="K164" s="77"/>
      <c r="L164" s="79"/>
    </row>
    <row r="165" spans="1:12" s="78" customFormat="1">
      <c r="A165" s="80" t="s">
        <v>504</v>
      </c>
      <c r="B165" s="81" t="s">
        <v>505</v>
      </c>
      <c r="C165" s="81" t="s">
        <v>506</v>
      </c>
      <c r="D165" s="81" t="s">
        <v>507</v>
      </c>
      <c r="E165" s="82" t="s">
        <v>2</v>
      </c>
      <c r="F165" s="83" t="s">
        <v>52</v>
      </c>
      <c r="G165" s="79">
        <v>3875178.4482758623</v>
      </c>
      <c r="H165" s="75">
        <v>10000</v>
      </c>
      <c r="I165" s="75">
        <v>387.5178448275862</v>
      </c>
      <c r="J165" s="76">
        <v>94739379</v>
      </c>
      <c r="K165" s="77"/>
      <c r="L165" s="79"/>
    </row>
    <row r="166" spans="1:12" s="78" customFormat="1">
      <c r="A166" s="80" t="s">
        <v>508</v>
      </c>
      <c r="B166" s="81" t="s">
        <v>509</v>
      </c>
      <c r="C166" s="81" t="s">
        <v>506</v>
      </c>
      <c r="D166" s="81" t="s">
        <v>506</v>
      </c>
      <c r="E166" s="82" t="s">
        <v>2</v>
      </c>
      <c r="F166" s="83" t="s">
        <v>63</v>
      </c>
      <c r="G166" s="79">
        <v>3875178.4482758623</v>
      </c>
      <c r="H166" s="75">
        <v>100</v>
      </c>
      <c r="I166" s="75">
        <v>38751.784482758623</v>
      </c>
      <c r="J166" s="76">
        <v>94739379</v>
      </c>
      <c r="K166" s="77"/>
      <c r="L166" s="79"/>
    </row>
    <row r="167" spans="1:12" s="78" customFormat="1">
      <c r="A167" s="80" t="s">
        <v>510</v>
      </c>
      <c r="B167" s="81" t="s">
        <v>511</v>
      </c>
      <c r="C167" s="81" t="s">
        <v>512</v>
      </c>
      <c r="D167" s="81" t="s">
        <v>512</v>
      </c>
      <c r="E167" s="82" t="s">
        <v>2</v>
      </c>
      <c r="F167" s="83" t="s">
        <v>63</v>
      </c>
      <c r="G167" s="79">
        <v>12243118.793103449</v>
      </c>
      <c r="H167" s="75">
        <v>100</v>
      </c>
      <c r="I167" s="75">
        <v>122431.1879310345</v>
      </c>
      <c r="J167" s="76">
        <v>100000000</v>
      </c>
      <c r="K167" s="77"/>
      <c r="L167" s="79"/>
    </row>
    <row r="168" spans="1:12" s="78" customFormat="1">
      <c r="A168" s="80" t="s">
        <v>513</v>
      </c>
      <c r="B168" s="81" t="s">
        <v>514</v>
      </c>
      <c r="C168" s="81" t="s">
        <v>512</v>
      </c>
      <c r="D168" s="81" t="s">
        <v>515</v>
      </c>
      <c r="E168" s="82" t="s">
        <v>2</v>
      </c>
      <c r="F168" s="83" t="s">
        <v>52</v>
      </c>
      <c r="G168" s="79">
        <v>12243118.793103449</v>
      </c>
      <c r="H168" s="75">
        <v>10000</v>
      </c>
      <c r="I168" s="75">
        <v>1224.3118793103449</v>
      </c>
      <c r="J168" s="76">
        <v>100000000</v>
      </c>
      <c r="K168" s="77"/>
      <c r="L168" s="79"/>
    </row>
    <row r="169" spans="1:12" s="78" customFormat="1">
      <c r="A169" s="80" t="s">
        <v>516</v>
      </c>
      <c r="B169" s="81" t="s">
        <v>516</v>
      </c>
      <c r="C169" s="81" t="s">
        <v>517</v>
      </c>
      <c r="D169" s="81" t="s">
        <v>517</v>
      </c>
      <c r="E169" s="82" t="s">
        <v>83</v>
      </c>
      <c r="F169" s="83" t="s">
        <v>63</v>
      </c>
      <c r="G169" s="79">
        <v>421979534.13793099</v>
      </c>
      <c r="H169" s="75">
        <v>1000</v>
      </c>
      <c r="I169" s="75">
        <v>421979.53413793101</v>
      </c>
      <c r="J169" s="76">
        <v>100000000</v>
      </c>
      <c r="K169" s="77"/>
      <c r="L169" s="79"/>
    </row>
    <row r="170" spans="1:12" s="78" customFormat="1">
      <c r="A170" s="80" t="s">
        <v>518</v>
      </c>
      <c r="B170" s="81" t="s">
        <v>519</v>
      </c>
      <c r="C170" s="81" t="s">
        <v>379</v>
      </c>
      <c r="D170" s="81" t="s">
        <v>520</v>
      </c>
      <c r="E170" s="82" t="s">
        <v>2</v>
      </c>
      <c r="F170" s="83" t="s">
        <v>52</v>
      </c>
      <c r="G170" s="79">
        <v>140522863.79310346</v>
      </c>
      <c r="H170" s="75">
        <v>10000</v>
      </c>
      <c r="I170" s="75">
        <v>14052.286379310346</v>
      </c>
      <c r="J170" s="76">
        <v>100000000</v>
      </c>
      <c r="K170" s="77"/>
      <c r="L170" s="79"/>
    </row>
    <row r="171" spans="1:12" s="78" customFormat="1">
      <c r="A171" s="80" t="s">
        <v>521</v>
      </c>
      <c r="B171" s="81" t="s">
        <v>522</v>
      </c>
      <c r="C171" s="81" t="s">
        <v>523</v>
      </c>
      <c r="D171" s="81" t="s">
        <v>524</v>
      </c>
      <c r="E171" s="82" t="s">
        <v>2</v>
      </c>
      <c r="F171" s="83" t="s">
        <v>52</v>
      </c>
      <c r="G171" s="79">
        <v>91760290.344827592</v>
      </c>
      <c r="H171" s="75">
        <v>10000</v>
      </c>
      <c r="I171" s="75">
        <v>9176.029034482759</v>
      </c>
      <c r="J171" s="76">
        <v>100000000</v>
      </c>
      <c r="K171" s="77"/>
      <c r="L171" s="79"/>
    </row>
    <row r="172" spans="1:12" s="78" customFormat="1">
      <c r="A172" s="80" t="s">
        <v>525</v>
      </c>
      <c r="B172" s="81" t="s">
        <v>526</v>
      </c>
      <c r="C172" s="81" t="s">
        <v>517</v>
      </c>
      <c r="D172" s="81" t="s">
        <v>527</v>
      </c>
      <c r="E172" s="82" t="s">
        <v>83</v>
      </c>
      <c r="F172" s="83" t="s">
        <v>52</v>
      </c>
      <c r="G172" s="79">
        <v>421979534.13793099</v>
      </c>
      <c r="H172" s="75">
        <v>10000</v>
      </c>
      <c r="I172" s="75">
        <v>42197.953413793097</v>
      </c>
      <c r="J172" s="76">
        <v>100000000</v>
      </c>
      <c r="K172" s="77"/>
      <c r="L172" s="79"/>
    </row>
    <row r="173" spans="1:12" s="78" customFormat="1">
      <c r="A173" s="80" t="s">
        <v>528</v>
      </c>
      <c r="B173" s="81" t="s">
        <v>529</v>
      </c>
      <c r="C173" s="81" t="s">
        <v>530</v>
      </c>
      <c r="D173" s="81" t="s">
        <v>531</v>
      </c>
      <c r="E173" s="82" t="s">
        <v>2</v>
      </c>
      <c r="F173" s="83" t="s">
        <v>52</v>
      </c>
      <c r="G173" s="79">
        <v>4535368.1896551717</v>
      </c>
      <c r="H173" s="75">
        <v>10000</v>
      </c>
      <c r="I173" s="75">
        <v>453.53681896551717</v>
      </c>
      <c r="J173" s="76">
        <v>28543680</v>
      </c>
      <c r="K173" s="77"/>
      <c r="L173" s="79"/>
    </row>
    <row r="174" spans="1:12" s="78" customFormat="1">
      <c r="A174" s="80" t="s">
        <v>532</v>
      </c>
      <c r="B174" s="81" t="s">
        <v>533</v>
      </c>
      <c r="C174" s="81" t="s">
        <v>530</v>
      </c>
      <c r="D174" s="81" t="s">
        <v>530</v>
      </c>
      <c r="E174" s="82" t="s">
        <v>2</v>
      </c>
      <c r="F174" s="83" t="s">
        <v>63</v>
      </c>
      <c r="G174" s="79">
        <v>4535368.1896551717</v>
      </c>
      <c r="H174" s="75">
        <v>100</v>
      </c>
      <c r="I174" s="75">
        <v>45353.681896551716</v>
      </c>
      <c r="J174" s="76">
        <v>28543680</v>
      </c>
      <c r="K174" s="77"/>
      <c r="L174" s="79"/>
    </row>
    <row r="175" spans="1:12" s="78" customFormat="1">
      <c r="A175" s="80" t="s">
        <v>534</v>
      </c>
      <c r="B175" s="81" t="s">
        <v>535</v>
      </c>
      <c r="C175" s="81" t="s">
        <v>536</v>
      </c>
      <c r="D175" s="81" t="s">
        <v>536</v>
      </c>
      <c r="E175" s="82" t="s">
        <v>2</v>
      </c>
      <c r="F175" s="83" t="s">
        <v>63</v>
      </c>
      <c r="G175" s="79">
        <v>5344497.3275862066</v>
      </c>
      <c r="H175" s="75">
        <v>100</v>
      </c>
      <c r="I175" s="75">
        <v>53444.973275862067</v>
      </c>
      <c r="J175" s="76">
        <v>100000000</v>
      </c>
      <c r="K175" s="77"/>
      <c r="L175" s="79"/>
    </row>
    <row r="176" spans="1:12" s="78" customFormat="1">
      <c r="A176" s="80" t="s">
        <v>537</v>
      </c>
      <c r="B176" s="81" t="s">
        <v>538</v>
      </c>
      <c r="C176" s="81" t="s">
        <v>539</v>
      </c>
      <c r="D176" s="81" t="s">
        <v>540</v>
      </c>
      <c r="E176" s="82" t="s">
        <v>51</v>
      </c>
      <c r="F176" s="83" t="s">
        <v>52</v>
      </c>
      <c r="G176" s="79">
        <v>76589651.896551728</v>
      </c>
      <c r="H176" s="75">
        <v>10000</v>
      </c>
      <c r="I176" s="75">
        <v>7658.9651896551732</v>
      </c>
      <c r="J176" s="76">
        <v>100000000</v>
      </c>
      <c r="K176" s="77"/>
      <c r="L176" s="79"/>
    </row>
    <row r="177" spans="1:12" s="78" customFormat="1">
      <c r="A177" s="80" t="s">
        <v>541</v>
      </c>
      <c r="B177" s="81" t="s">
        <v>542</v>
      </c>
      <c r="C177" s="81" t="s">
        <v>363</v>
      </c>
      <c r="D177" s="81" t="s">
        <v>363</v>
      </c>
      <c r="E177" s="82" t="s">
        <v>83</v>
      </c>
      <c r="F177" s="83" t="s">
        <v>63</v>
      </c>
      <c r="G177" s="79">
        <v>33291622.192982454</v>
      </c>
      <c r="H177" s="75">
        <v>1000</v>
      </c>
      <c r="I177" s="75">
        <v>33291.622192982453</v>
      </c>
      <c r="J177" s="76">
        <v>100000000</v>
      </c>
      <c r="K177" s="77"/>
      <c r="L177" s="79"/>
    </row>
    <row r="178" spans="1:12" s="78" customFormat="1">
      <c r="A178" s="80" t="s">
        <v>543</v>
      </c>
      <c r="B178" s="81" t="s">
        <v>544</v>
      </c>
      <c r="C178" s="81" t="s">
        <v>545</v>
      </c>
      <c r="D178" s="81" t="s">
        <v>546</v>
      </c>
      <c r="E178" s="82" t="s">
        <v>51</v>
      </c>
      <c r="F178" s="83" t="s">
        <v>52</v>
      </c>
      <c r="G178" s="79">
        <v>12190010.775862068</v>
      </c>
      <c r="H178" s="75">
        <v>10000</v>
      </c>
      <c r="I178" s="75">
        <v>1219.0010775862067</v>
      </c>
      <c r="J178" s="76">
        <v>100000000</v>
      </c>
      <c r="K178" s="77"/>
      <c r="L178" s="79"/>
    </row>
    <row r="179" spans="1:12" s="78" customFormat="1">
      <c r="A179" s="80" t="s">
        <v>547</v>
      </c>
      <c r="B179" s="81" t="s">
        <v>548</v>
      </c>
      <c r="C179" s="81" t="s">
        <v>549</v>
      </c>
      <c r="D179" s="81" t="s">
        <v>549</v>
      </c>
      <c r="E179" s="82" t="s">
        <v>2</v>
      </c>
      <c r="F179" s="83" t="s">
        <v>63</v>
      </c>
      <c r="G179" s="79">
        <v>421558.62068965513</v>
      </c>
      <c r="H179" s="75">
        <v>0</v>
      </c>
      <c r="I179" s="75" t="s">
        <v>2569</v>
      </c>
      <c r="J179" s="76">
        <v>10976300</v>
      </c>
      <c r="K179" s="77"/>
      <c r="L179" s="79"/>
    </row>
    <row r="180" spans="1:12" s="78" customFormat="1">
      <c r="A180" s="80" t="s">
        <v>550</v>
      </c>
      <c r="B180" s="81" t="s">
        <v>551</v>
      </c>
      <c r="C180" s="81" t="s">
        <v>552</v>
      </c>
      <c r="D180" s="81" t="s">
        <v>552</v>
      </c>
      <c r="E180" s="82" t="s">
        <v>2</v>
      </c>
      <c r="F180" s="83" t="s">
        <v>63</v>
      </c>
      <c r="G180" s="79">
        <v>1667069.4827586205</v>
      </c>
      <c r="H180" s="75">
        <v>100</v>
      </c>
      <c r="I180" s="75">
        <v>16670.694827586205</v>
      </c>
      <c r="J180" s="76">
        <v>100000000</v>
      </c>
      <c r="K180" s="77"/>
      <c r="L180" s="79"/>
    </row>
    <row r="181" spans="1:12" s="78" customFormat="1">
      <c r="A181" s="80" t="s">
        <v>553</v>
      </c>
      <c r="B181" s="81" t="s">
        <v>554</v>
      </c>
      <c r="C181" s="81" t="s">
        <v>555</v>
      </c>
      <c r="D181" s="81" t="s">
        <v>555</v>
      </c>
      <c r="E181" s="82" t="s">
        <v>83</v>
      </c>
      <c r="F181" s="83" t="s">
        <v>63</v>
      </c>
      <c r="G181" s="79">
        <v>181780966.14035088</v>
      </c>
      <c r="H181" s="75">
        <v>1000</v>
      </c>
      <c r="I181" s="75">
        <v>181780.96614035088</v>
      </c>
      <c r="J181" s="76">
        <v>100000000</v>
      </c>
      <c r="K181" s="77"/>
      <c r="L181" s="79"/>
    </row>
    <row r="182" spans="1:12" s="78" customFormat="1">
      <c r="A182" s="80" t="s">
        <v>556</v>
      </c>
      <c r="B182" s="81" t="s">
        <v>557</v>
      </c>
      <c r="C182" s="81" t="s">
        <v>555</v>
      </c>
      <c r="D182" s="81" t="s">
        <v>558</v>
      </c>
      <c r="E182" s="82" t="s">
        <v>83</v>
      </c>
      <c r="F182" s="83" t="s">
        <v>52</v>
      </c>
      <c r="G182" s="79">
        <v>181780966.14035088</v>
      </c>
      <c r="H182" s="75">
        <v>10000</v>
      </c>
      <c r="I182" s="75">
        <v>18178.096614035087</v>
      </c>
      <c r="J182" s="76">
        <v>100000000</v>
      </c>
      <c r="K182" s="77"/>
      <c r="L182" s="79"/>
    </row>
    <row r="183" spans="1:12" s="78" customFormat="1">
      <c r="A183" s="80" t="s">
        <v>559</v>
      </c>
      <c r="B183" s="81" t="s">
        <v>560</v>
      </c>
      <c r="C183" s="81" t="s">
        <v>561</v>
      </c>
      <c r="D183" s="81" t="s">
        <v>561</v>
      </c>
      <c r="E183" s="82" t="s">
        <v>2</v>
      </c>
      <c r="F183" s="83" t="s">
        <v>63</v>
      </c>
      <c r="G183" s="79">
        <v>8019759.9137931038</v>
      </c>
      <c r="H183" s="75">
        <v>100</v>
      </c>
      <c r="I183" s="75">
        <v>80197.599137931044</v>
      </c>
      <c r="J183" s="76">
        <v>100000000</v>
      </c>
      <c r="K183" s="77"/>
      <c r="L183" s="79"/>
    </row>
    <row r="184" spans="1:12" s="78" customFormat="1">
      <c r="A184" s="80" t="s">
        <v>562</v>
      </c>
      <c r="B184" s="81" t="s">
        <v>563</v>
      </c>
      <c r="C184" s="81" t="s">
        <v>564</v>
      </c>
      <c r="D184" s="81" t="s">
        <v>564</v>
      </c>
      <c r="E184" s="82" t="s">
        <v>12</v>
      </c>
      <c r="F184" s="83" t="s">
        <v>63</v>
      </c>
      <c r="G184" s="79">
        <v>2081382.6363636365</v>
      </c>
      <c r="H184" s="75">
        <v>100</v>
      </c>
      <c r="I184" s="75">
        <v>20813.826363636366</v>
      </c>
      <c r="J184" s="76">
        <v>29434239.913124509</v>
      </c>
      <c r="K184" s="77"/>
      <c r="L184" s="79"/>
    </row>
    <row r="185" spans="1:12" s="78" customFormat="1">
      <c r="A185" s="80" t="s">
        <v>565</v>
      </c>
      <c r="B185" s="81" t="s">
        <v>566</v>
      </c>
      <c r="C185" s="81" t="s">
        <v>567</v>
      </c>
      <c r="D185" s="81" t="s">
        <v>567</v>
      </c>
      <c r="E185" s="82" t="s">
        <v>12</v>
      </c>
      <c r="F185" s="83" t="s">
        <v>63</v>
      </c>
      <c r="G185" s="79">
        <v>3193329.8181818184</v>
      </c>
      <c r="H185" s="75">
        <v>100</v>
      </c>
      <c r="I185" s="75">
        <v>31933.298181818183</v>
      </c>
      <c r="J185" s="76">
        <v>14741799.209498733</v>
      </c>
      <c r="K185" s="77"/>
      <c r="L185" s="79"/>
    </row>
    <row r="186" spans="1:12" s="78" customFormat="1">
      <c r="A186" s="80" t="s">
        <v>568</v>
      </c>
      <c r="B186" s="81" t="s">
        <v>569</v>
      </c>
      <c r="C186" s="81" t="s">
        <v>570</v>
      </c>
      <c r="D186" s="81" t="s">
        <v>570</v>
      </c>
      <c r="E186" s="82" t="s">
        <v>83</v>
      </c>
      <c r="F186" s="83" t="s">
        <v>63</v>
      </c>
      <c r="G186" s="79">
        <v>14106424.385964911</v>
      </c>
      <c r="H186" s="75">
        <v>1000</v>
      </c>
      <c r="I186" s="75">
        <v>14106.424385964912</v>
      </c>
      <c r="J186" s="76">
        <v>100000000</v>
      </c>
      <c r="K186" s="77"/>
      <c r="L186" s="79"/>
    </row>
    <row r="187" spans="1:12" s="78" customFormat="1">
      <c r="A187" s="80" t="s">
        <v>571</v>
      </c>
      <c r="B187" s="81" t="s">
        <v>572</v>
      </c>
      <c r="C187" s="81" t="s">
        <v>573</v>
      </c>
      <c r="D187" s="81" t="s">
        <v>573</v>
      </c>
      <c r="E187" s="82" t="s">
        <v>2</v>
      </c>
      <c r="F187" s="83" t="s">
        <v>63</v>
      </c>
      <c r="G187" s="79">
        <v>252103852.15517241</v>
      </c>
      <c r="H187" s="75">
        <v>100</v>
      </c>
      <c r="I187" s="75">
        <v>2521038.5215517241</v>
      </c>
      <c r="J187" s="76">
        <v>100000000</v>
      </c>
      <c r="K187" s="77"/>
      <c r="L187" s="79"/>
    </row>
    <row r="188" spans="1:12" s="78" customFormat="1">
      <c r="A188" s="80" t="s">
        <v>574</v>
      </c>
      <c r="B188" s="81" t="s">
        <v>575</v>
      </c>
      <c r="C188" s="81" t="s">
        <v>573</v>
      </c>
      <c r="D188" s="81" t="s">
        <v>576</v>
      </c>
      <c r="E188" s="82" t="s">
        <v>2</v>
      </c>
      <c r="F188" s="83" t="s">
        <v>52</v>
      </c>
      <c r="G188" s="79">
        <v>252103852.15517241</v>
      </c>
      <c r="H188" s="75">
        <v>10000</v>
      </c>
      <c r="I188" s="75">
        <v>25210.385215517239</v>
      </c>
      <c r="J188" s="76">
        <v>100000000</v>
      </c>
      <c r="K188" s="77"/>
      <c r="L188" s="79"/>
    </row>
    <row r="189" spans="1:12" s="78" customFormat="1">
      <c r="A189" s="80" t="s">
        <v>577</v>
      </c>
      <c r="B189" s="81" t="s">
        <v>578</v>
      </c>
      <c r="C189" s="81" t="s">
        <v>579</v>
      </c>
      <c r="D189" s="81" t="s">
        <v>579</v>
      </c>
      <c r="E189" s="82" t="s">
        <v>2</v>
      </c>
      <c r="F189" s="83" t="s">
        <v>63</v>
      </c>
      <c r="G189" s="79">
        <v>4181307.6666666665</v>
      </c>
      <c r="H189" s="75">
        <v>100</v>
      </c>
      <c r="I189" s="75">
        <v>41813.076666666668</v>
      </c>
      <c r="J189" s="76">
        <v>100000000</v>
      </c>
      <c r="K189" s="77"/>
      <c r="L189" s="79"/>
    </row>
    <row r="190" spans="1:12" s="78" customFormat="1">
      <c r="A190" s="80" t="s">
        <v>580</v>
      </c>
      <c r="B190" s="81" t="s">
        <v>581</v>
      </c>
      <c r="C190" s="81" t="s">
        <v>579</v>
      </c>
      <c r="D190" s="81" t="s">
        <v>582</v>
      </c>
      <c r="E190" s="82" t="s">
        <v>2</v>
      </c>
      <c r="F190" s="83" t="s">
        <v>52</v>
      </c>
      <c r="G190" s="79">
        <v>4181307.6666666665</v>
      </c>
      <c r="H190" s="75">
        <v>10000</v>
      </c>
      <c r="I190" s="75">
        <v>418.13076666666666</v>
      </c>
      <c r="J190" s="76">
        <v>100000000</v>
      </c>
      <c r="K190" s="77"/>
      <c r="L190" s="79"/>
    </row>
    <row r="191" spans="1:12" s="78" customFormat="1">
      <c r="A191" s="80" t="s">
        <v>585</v>
      </c>
      <c r="B191" s="81" t="s">
        <v>586</v>
      </c>
      <c r="C191" s="81" t="s">
        <v>587</v>
      </c>
      <c r="D191" s="81" t="s">
        <v>587</v>
      </c>
      <c r="E191" s="82" t="s">
        <v>261</v>
      </c>
      <c r="F191" s="83" t="s">
        <v>63</v>
      </c>
      <c r="G191" s="79">
        <v>3443292.5925925928</v>
      </c>
      <c r="H191" s="75">
        <v>100</v>
      </c>
      <c r="I191" s="75">
        <v>34432.925925925927</v>
      </c>
      <c r="J191" s="76">
        <v>100000000</v>
      </c>
      <c r="K191" s="77"/>
      <c r="L191" s="79"/>
    </row>
    <row r="192" spans="1:12" s="78" customFormat="1">
      <c r="A192" s="80" t="s">
        <v>588</v>
      </c>
      <c r="B192" s="81" t="s">
        <v>589</v>
      </c>
      <c r="C192" s="81" t="s">
        <v>590</v>
      </c>
      <c r="D192" s="81" t="s">
        <v>590</v>
      </c>
      <c r="E192" s="82" t="s">
        <v>2</v>
      </c>
      <c r="F192" s="83" t="s">
        <v>63</v>
      </c>
      <c r="G192" s="79">
        <v>32813865.517241377</v>
      </c>
      <c r="H192" s="75">
        <v>100</v>
      </c>
      <c r="I192" s="75">
        <v>328138.6551724138</v>
      </c>
      <c r="J192" s="76">
        <v>100000000</v>
      </c>
      <c r="K192" s="77"/>
      <c r="L192" s="79"/>
    </row>
    <row r="193" spans="1:12" s="78" customFormat="1">
      <c r="A193" s="80" t="s">
        <v>591</v>
      </c>
      <c r="B193" s="81" t="s">
        <v>592</v>
      </c>
      <c r="C193" s="81" t="s">
        <v>590</v>
      </c>
      <c r="D193" s="81" t="s">
        <v>593</v>
      </c>
      <c r="E193" s="82" t="s">
        <v>2</v>
      </c>
      <c r="F193" s="83" t="s">
        <v>52</v>
      </c>
      <c r="G193" s="79">
        <v>32813865.517241377</v>
      </c>
      <c r="H193" s="75">
        <v>10000</v>
      </c>
      <c r="I193" s="75">
        <v>3281.3865517241379</v>
      </c>
      <c r="J193" s="76">
        <v>100000000</v>
      </c>
      <c r="K193" s="77"/>
      <c r="L193" s="79"/>
    </row>
    <row r="194" spans="1:12" s="78" customFormat="1">
      <c r="A194" s="80" t="s">
        <v>594</v>
      </c>
      <c r="B194" s="81" t="s">
        <v>595</v>
      </c>
      <c r="C194" s="81" t="s">
        <v>596</v>
      </c>
      <c r="D194" s="81" t="s">
        <v>596</v>
      </c>
      <c r="E194" s="82" t="s">
        <v>2</v>
      </c>
      <c r="F194" s="83" t="s">
        <v>63</v>
      </c>
      <c r="G194" s="79">
        <v>2747815.5172413792</v>
      </c>
      <c r="H194" s="75">
        <v>100</v>
      </c>
      <c r="I194" s="75">
        <v>27478.155172413793</v>
      </c>
      <c r="J194" s="76">
        <v>42737051.5</v>
      </c>
      <c r="K194" s="77"/>
      <c r="L194" s="79"/>
    </row>
    <row r="195" spans="1:12" s="78" customFormat="1">
      <c r="A195" s="80" t="s">
        <v>597</v>
      </c>
      <c r="B195" s="81" t="s">
        <v>598</v>
      </c>
      <c r="C195" s="81" t="s">
        <v>596</v>
      </c>
      <c r="D195" s="81" t="s">
        <v>599</v>
      </c>
      <c r="E195" s="82" t="s">
        <v>2</v>
      </c>
      <c r="F195" s="83" t="s">
        <v>52</v>
      </c>
      <c r="G195" s="79">
        <v>2747815.5172413792</v>
      </c>
      <c r="H195" s="75">
        <v>10000</v>
      </c>
      <c r="I195" s="75">
        <v>274.7815517241379</v>
      </c>
      <c r="J195" s="76">
        <v>42737051.5</v>
      </c>
      <c r="K195" s="77"/>
      <c r="L195" s="79"/>
    </row>
    <row r="196" spans="1:12" s="78" customFormat="1">
      <c r="A196" s="80" t="s">
        <v>600</v>
      </c>
      <c r="B196" s="81" t="s">
        <v>601</v>
      </c>
      <c r="C196" s="81" t="s">
        <v>602</v>
      </c>
      <c r="D196" s="81" t="s">
        <v>602</v>
      </c>
      <c r="E196" s="82" t="s">
        <v>2</v>
      </c>
      <c r="F196" s="83" t="s">
        <v>63</v>
      </c>
      <c r="G196" s="79">
        <v>5200705.1724137934</v>
      </c>
      <c r="H196" s="75">
        <v>100</v>
      </c>
      <c r="I196" s="75">
        <v>52007.051724137935</v>
      </c>
      <c r="J196" s="76">
        <v>36064095.200000003</v>
      </c>
      <c r="K196" s="77"/>
      <c r="L196" s="79"/>
    </row>
    <row r="197" spans="1:12" s="78" customFormat="1">
      <c r="A197" s="80" t="s">
        <v>603</v>
      </c>
      <c r="B197" s="81" t="s">
        <v>604</v>
      </c>
      <c r="C197" s="81" t="s">
        <v>602</v>
      </c>
      <c r="D197" s="81" t="s">
        <v>605</v>
      </c>
      <c r="E197" s="82" t="s">
        <v>2</v>
      </c>
      <c r="F197" s="83" t="s">
        <v>52</v>
      </c>
      <c r="G197" s="79">
        <v>5200705.1724137934</v>
      </c>
      <c r="H197" s="75">
        <v>10000</v>
      </c>
      <c r="I197" s="75">
        <v>520.07051724137932</v>
      </c>
      <c r="J197" s="76">
        <v>36064095.200000003</v>
      </c>
      <c r="K197" s="77"/>
      <c r="L197" s="79"/>
    </row>
    <row r="198" spans="1:12" s="78" customFormat="1">
      <c r="A198" s="80" t="s">
        <v>606</v>
      </c>
      <c r="B198" s="81" t="s">
        <v>607</v>
      </c>
      <c r="C198" s="81" t="s">
        <v>608</v>
      </c>
      <c r="D198" s="81" t="s">
        <v>608</v>
      </c>
      <c r="E198" s="82" t="s">
        <v>2</v>
      </c>
      <c r="F198" s="83" t="s">
        <v>63</v>
      </c>
      <c r="G198" s="79">
        <v>1498072.6724137929</v>
      </c>
      <c r="H198" s="75">
        <v>0</v>
      </c>
      <c r="I198" s="75" t="s">
        <v>2569</v>
      </c>
      <c r="J198" s="76">
        <v>10000000</v>
      </c>
      <c r="K198" s="77"/>
      <c r="L198" s="79"/>
    </row>
    <row r="199" spans="1:12" s="78" customFormat="1">
      <c r="A199" s="80" t="s">
        <v>583</v>
      </c>
      <c r="B199" s="81" t="s">
        <v>2623</v>
      </c>
      <c r="C199" s="81" t="s">
        <v>584</v>
      </c>
      <c r="D199" s="81" t="s">
        <v>584</v>
      </c>
      <c r="E199" s="82" t="s">
        <v>2</v>
      </c>
      <c r="F199" s="83" t="s">
        <v>63</v>
      </c>
      <c r="G199" s="79">
        <v>169358.44827586206</v>
      </c>
      <c r="H199" s="75">
        <v>0</v>
      </c>
      <c r="I199" s="75" t="s">
        <v>2569</v>
      </c>
      <c r="J199" s="76">
        <v>10000000</v>
      </c>
      <c r="K199" s="77"/>
      <c r="L199" s="79"/>
    </row>
    <row r="200" spans="1:12" s="78" customFormat="1">
      <c r="A200" s="80" t="s">
        <v>609</v>
      </c>
      <c r="B200" s="81" t="s">
        <v>610</v>
      </c>
      <c r="C200" s="81" t="s">
        <v>611</v>
      </c>
      <c r="D200" s="81" t="s">
        <v>611</v>
      </c>
      <c r="E200" s="82" t="s">
        <v>83</v>
      </c>
      <c r="F200" s="83" t="s">
        <v>63</v>
      </c>
      <c r="G200" s="79">
        <v>210479398.7719298</v>
      </c>
      <c r="H200" s="75">
        <v>1000</v>
      </c>
      <c r="I200" s="75">
        <v>210479.39877192979</v>
      </c>
      <c r="J200" s="76">
        <v>100000000</v>
      </c>
      <c r="K200" s="77"/>
      <c r="L200" s="79"/>
    </row>
    <row r="201" spans="1:12" s="78" customFormat="1">
      <c r="A201" s="80" t="s">
        <v>612</v>
      </c>
      <c r="B201" s="81" t="s">
        <v>613</v>
      </c>
      <c r="C201" s="81" t="s">
        <v>611</v>
      </c>
      <c r="D201" s="81" t="s">
        <v>614</v>
      </c>
      <c r="E201" s="82" t="s">
        <v>83</v>
      </c>
      <c r="F201" s="83" t="s">
        <v>52</v>
      </c>
      <c r="G201" s="79">
        <v>210479398.7719298</v>
      </c>
      <c r="H201" s="75">
        <v>10000</v>
      </c>
      <c r="I201" s="75">
        <v>21047.939877192981</v>
      </c>
      <c r="J201" s="76">
        <v>100000000</v>
      </c>
      <c r="K201" s="77"/>
      <c r="L201" s="79"/>
    </row>
    <row r="202" spans="1:12" s="78" customFormat="1">
      <c r="A202" s="80" t="s">
        <v>615</v>
      </c>
      <c r="B202" s="81" t="s">
        <v>616</v>
      </c>
      <c r="C202" s="81" t="s">
        <v>617</v>
      </c>
      <c r="D202" s="81" t="s">
        <v>618</v>
      </c>
      <c r="E202" s="82" t="s">
        <v>51</v>
      </c>
      <c r="F202" s="83" t="s">
        <v>52</v>
      </c>
      <c r="G202" s="79">
        <v>68394774.31034483</v>
      </c>
      <c r="H202" s="75">
        <v>10000</v>
      </c>
      <c r="I202" s="75">
        <v>6839.4774310344828</v>
      </c>
      <c r="J202" s="76">
        <v>100000000</v>
      </c>
      <c r="K202" s="77"/>
      <c r="L202" s="79"/>
    </row>
    <row r="203" spans="1:12" s="78" customFormat="1">
      <c r="A203" s="80" t="s">
        <v>619</v>
      </c>
      <c r="B203" s="81" t="s">
        <v>620</v>
      </c>
      <c r="C203" s="81" t="s">
        <v>621</v>
      </c>
      <c r="D203" s="81" t="s">
        <v>621</v>
      </c>
      <c r="E203" s="82" t="s">
        <v>261</v>
      </c>
      <c r="F203" s="83" t="s">
        <v>63</v>
      </c>
      <c r="G203" s="79">
        <v>2451595.4629629627</v>
      </c>
      <c r="H203" s="75">
        <v>100</v>
      </c>
      <c r="I203" s="75">
        <v>24515.954629629628</v>
      </c>
      <c r="J203" s="76">
        <v>100000000</v>
      </c>
      <c r="K203" s="77"/>
      <c r="L203" s="79"/>
    </row>
    <row r="204" spans="1:12" s="78" customFormat="1">
      <c r="A204" s="80" t="s">
        <v>622</v>
      </c>
      <c r="B204" s="81" t="s">
        <v>623</v>
      </c>
      <c r="C204" s="81" t="s">
        <v>624</v>
      </c>
      <c r="D204" s="81" t="s">
        <v>624</v>
      </c>
      <c r="E204" s="82" t="s">
        <v>70</v>
      </c>
      <c r="F204" s="83" t="s">
        <v>63</v>
      </c>
      <c r="G204" s="79">
        <v>14070632.543859649</v>
      </c>
      <c r="H204" s="75">
        <v>100</v>
      </c>
      <c r="I204" s="75">
        <v>140706.32543859648</v>
      </c>
      <c r="J204" s="76">
        <v>100000000</v>
      </c>
      <c r="K204" s="77"/>
      <c r="L204" s="79"/>
    </row>
    <row r="205" spans="1:12" s="78" customFormat="1">
      <c r="A205" s="80" t="s">
        <v>625</v>
      </c>
      <c r="B205" s="81" t="s">
        <v>626</v>
      </c>
      <c r="C205" s="81" t="s">
        <v>627</v>
      </c>
      <c r="D205" s="81" t="s">
        <v>628</v>
      </c>
      <c r="E205" s="82" t="s">
        <v>51</v>
      </c>
      <c r="F205" s="83" t="s">
        <v>52</v>
      </c>
      <c r="G205" s="79">
        <v>118362236.89655171</v>
      </c>
      <c r="H205" s="75">
        <v>10000</v>
      </c>
      <c r="I205" s="75">
        <v>11836.223689655171</v>
      </c>
      <c r="J205" s="76">
        <v>100000000</v>
      </c>
      <c r="K205" s="77"/>
      <c r="L205" s="79"/>
    </row>
    <row r="206" spans="1:12" s="78" customFormat="1">
      <c r="A206" s="80" t="s">
        <v>629</v>
      </c>
      <c r="B206" s="81" t="s">
        <v>630</v>
      </c>
      <c r="C206" s="81" t="s">
        <v>631</v>
      </c>
      <c r="D206" s="81" t="s">
        <v>632</v>
      </c>
      <c r="E206" s="82" t="s">
        <v>51</v>
      </c>
      <c r="F206" s="83" t="s">
        <v>52</v>
      </c>
      <c r="G206" s="79">
        <v>130003833.36206897</v>
      </c>
      <c r="H206" s="75">
        <v>10000</v>
      </c>
      <c r="I206" s="75">
        <v>13000.383336206896</v>
      </c>
      <c r="J206" s="76">
        <v>100000000</v>
      </c>
      <c r="K206" s="77"/>
      <c r="L206" s="79"/>
    </row>
    <row r="207" spans="1:12" s="78" customFormat="1">
      <c r="A207" s="80" t="s">
        <v>633</v>
      </c>
      <c r="B207" s="81" t="s">
        <v>634</v>
      </c>
      <c r="C207" s="81" t="s">
        <v>635</v>
      </c>
      <c r="D207" s="81" t="s">
        <v>635</v>
      </c>
      <c r="E207" s="82" t="s">
        <v>70</v>
      </c>
      <c r="F207" s="83" t="s">
        <v>63</v>
      </c>
      <c r="G207" s="79">
        <v>6597900.8771929815</v>
      </c>
      <c r="H207" s="75">
        <v>100</v>
      </c>
      <c r="I207" s="75">
        <v>65979.008771929817</v>
      </c>
      <c r="J207" s="76">
        <v>100000000</v>
      </c>
      <c r="K207" s="77"/>
      <c r="L207" s="79"/>
    </row>
    <row r="208" spans="1:12" s="78" customFormat="1">
      <c r="A208" s="80" t="s">
        <v>636</v>
      </c>
      <c r="B208" s="81" t="s">
        <v>637</v>
      </c>
      <c r="C208" s="81" t="s">
        <v>638</v>
      </c>
      <c r="D208" s="81" t="s">
        <v>639</v>
      </c>
      <c r="E208" s="82" t="s">
        <v>51</v>
      </c>
      <c r="F208" s="83" t="s">
        <v>52</v>
      </c>
      <c r="G208" s="79">
        <v>8158699.4827586208</v>
      </c>
      <c r="H208" s="75">
        <v>10000</v>
      </c>
      <c r="I208" s="75">
        <v>815.86994827586204</v>
      </c>
      <c r="J208" s="76">
        <v>100000000</v>
      </c>
      <c r="K208" s="77"/>
      <c r="L208" s="79"/>
    </row>
    <row r="209" spans="1:12" s="78" customFormat="1">
      <c r="A209" s="80" t="s">
        <v>640</v>
      </c>
      <c r="B209" s="81" t="s">
        <v>641</v>
      </c>
      <c r="C209" s="81" t="s">
        <v>642</v>
      </c>
      <c r="D209" s="81" t="s">
        <v>643</v>
      </c>
      <c r="E209" s="82" t="s">
        <v>2</v>
      </c>
      <c r="F209" s="83" t="s">
        <v>52</v>
      </c>
      <c r="G209" s="79">
        <v>6544010.3448275859</v>
      </c>
      <c r="H209" s="75">
        <v>10000</v>
      </c>
      <c r="I209" s="75">
        <v>654.40103448275863</v>
      </c>
      <c r="J209" s="76">
        <v>100000000</v>
      </c>
      <c r="K209" s="77"/>
      <c r="L209" s="79"/>
    </row>
    <row r="210" spans="1:12" s="78" customFormat="1">
      <c r="A210" s="80" t="s">
        <v>644</v>
      </c>
      <c r="B210" s="81" t="s">
        <v>645</v>
      </c>
      <c r="C210" s="81" t="s">
        <v>642</v>
      </c>
      <c r="D210" s="81" t="s">
        <v>642</v>
      </c>
      <c r="E210" s="82" t="s">
        <v>2</v>
      </c>
      <c r="F210" s="83" t="s">
        <v>63</v>
      </c>
      <c r="G210" s="79">
        <v>6544010.3448275859</v>
      </c>
      <c r="H210" s="75">
        <v>100</v>
      </c>
      <c r="I210" s="75">
        <v>65440.103448275855</v>
      </c>
      <c r="J210" s="76">
        <v>100000000</v>
      </c>
      <c r="K210" s="77"/>
      <c r="L210" s="79"/>
    </row>
    <row r="211" spans="1:12" s="78" customFormat="1">
      <c r="A211" s="80" t="s">
        <v>646</v>
      </c>
      <c r="B211" s="81" t="s">
        <v>647</v>
      </c>
      <c r="C211" s="81" t="s">
        <v>648</v>
      </c>
      <c r="D211" s="81" t="s">
        <v>649</v>
      </c>
      <c r="E211" s="82" t="s">
        <v>2</v>
      </c>
      <c r="F211" s="83" t="s">
        <v>52</v>
      </c>
      <c r="G211" s="79">
        <v>9011175.9649122804</v>
      </c>
      <c r="H211" s="75">
        <v>10000</v>
      </c>
      <c r="I211" s="75">
        <v>901.11759649122803</v>
      </c>
      <c r="J211" s="76">
        <v>100000000</v>
      </c>
      <c r="K211" s="77"/>
      <c r="L211" s="79"/>
    </row>
    <row r="212" spans="1:12" s="78" customFormat="1">
      <c r="A212" s="80" t="s">
        <v>650</v>
      </c>
      <c r="B212" s="81" t="s">
        <v>647</v>
      </c>
      <c r="C212" s="81" t="s">
        <v>651</v>
      </c>
      <c r="D212" s="81" t="s">
        <v>652</v>
      </c>
      <c r="E212" s="82" t="s">
        <v>51</v>
      </c>
      <c r="F212" s="83" t="s">
        <v>52</v>
      </c>
      <c r="G212" s="79">
        <v>91593197.586206913</v>
      </c>
      <c r="H212" s="75">
        <v>10000</v>
      </c>
      <c r="I212" s="75">
        <v>9159.3197586206916</v>
      </c>
      <c r="J212" s="76">
        <v>100000000</v>
      </c>
      <c r="K212" s="77"/>
      <c r="L212" s="79"/>
    </row>
    <row r="213" spans="1:12" s="78" customFormat="1">
      <c r="A213" s="80" t="s">
        <v>653</v>
      </c>
      <c r="B213" s="81" t="s">
        <v>654</v>
      </c>
      <c r="C213" s="81" t="s">
        <v>655</v>
      </c>
      <c r="D213" s="81" t="s">
        <v>655</v>
      </c>
      <c r="E213" s="82" t="s">
        <v>2</v>
      </c>
      <c r="F213" s="83" t="s">
        <v>63</v>
      </c>
      <c r="G213" s="79">
        <v>316775.25862068962</v>
      </c>
      <c r="H213" s="75">
        <v>0</v>
      </c>
      <c r="I213" s="75" t="s">
        <v>2569</v>
      </c>
      <c r="J213" s="76">
        <v>100000000</v>
      </c>
      <c r="K213" s="77"/>
      <c r="L213" s="79"/>
    </row>
    <row r="214" spans="1:12" s="78" customFormat="1">
      <c r="A214" s="80" t="s">
        <v>656</v>
      </c>
      <c r="B214" s="81" t="s">
        <v>657</v>
      </c>
      <c r="C214" s="81" t="s">
        <v>658</v>
      </c>
      <c r="D214" s="81" t="s">
        <v>658</v>
      </c>
      <c r="E214" s="82" t="s">
        <v>2</v>
      </c>
      <c r="F214" s="83" t="s">
        <v>63</v>
      </c>
      <c r="G214" s="79">
        <v>4579470.1724137934</v>
      </c>
      <c r="H214" s="75">
        <v>0</v>
      </c>
      <c r="I214" s="75" t="s">
        <v>2569</v>
      </c>
      <c r="J214" s="76">
        <v>57135051</v>
      </c>
      <c r="K214" s="77"/>
      <c r="L214" s="79"/>
    </row>
    <row r="215" spans="1:12" s="78" customFormat="1">
      <c r="A215" s="80" t="s">
        <v>659</v>
      </c>
      <c r="B215" s="81" t="s">
        <v>660</v>
      </c>
      <c r="C215" s="81" t="s">
        <v>661</v>
      </c>
      <c r="D215" s="81" t="s">
        <v>661</v>
      </c>
      <c r="E215" s="82" t="s">
        <v>2</v>
      </c>
      <c r="F215" s="83" t="s">
        <v>63</v>
      </c>
      <c r="G215" s="79">
        <v>446688.01724137925</v>
      </c>
      <c r="H215" s="75">
        <v>100</v>
      </c>
      <c r="I215" s="75">
        <v>4466.880172413792</v>
      </c>
      <c r="J215" s="76">
        <v>100000000</v>
      </c>
      <c r="K215" s="77"/>
      <c r="L215" s="79"/>
    </row>
    <row r="216" spans="1:12" s="78" customFormat="1">
      <c r="A216" s="80" t="s">
        <v>662</v>
      </c>
      <c r="B216" s="81" t="s">
        <v>663</v>
      </c>
      <c r="C216" s="81" t="s">
        <v>661</v>
      </c>
      <c r="D216" s="81" t="s">
        <v>664</v>
      </c>
      <c r="E216" s="82" t="s">
        <v>2</v>
      </c>
      <c r="F216" s="83" t="s">
        <v>52</v>
      </c>
      <c r="G216" s="79">
        <v>446688.01724137925</v>
      </c>
      <c r="H216" s="75">
        <v>10000</v>
      </c>
      <c r="I216" s="75">
        <v>44.668801724137921</v>
      </c>
      <c r="J216" s="76">
        <v>100000000</v>
      </c>
      <c r="K216" s="77"/>
      <c r="L216" s="79"/>
    </row>
    <row r="217" spans="1:12" s="78" customFormat="1">
      <c r="A217" s="80" t="s">
        <v>665</v>
      </c>
      <c r="B217" s="81" t="s">
        <v>666</v>
      </c>
      <c r="C217" s="81" t="s">
        <v>667</v>
      </c>
      <c r="D217" s="81" t="s">
        <v>667</v>
      </c>
      <c r="E217" s="82" t="s">
        <v>261</v>
      </c>
      <c r="F217" s="83" t="s">
        <v>63</v>
      </c>
      <c r="G217" s="79">
        <v>2489486.8518518521</v>
      </c>
      <c r="H217" s="75">
        <v>100</v>
      </c>
      <c r="I217" s="75">
        <v>24894.86851851852</v>
      </c>
      <c r="J217" s="76">
        <v>100000000</v>
      </c>
      <c r="K217" s="77"/>
      <c r="L217" s="79"/>
    </row>
    <row r="218" spans="1:12" s="78" customFormat="1">
      <c r="A218" s="80" t="s">
        <v>668</v>
      </c>
      <c r="B218" s="81" t="s">
        <v>669</v>
      </c>
      <c r="C218" s="81" t="s">
        <v>670</v>
      </c>
      <c r="D218" s="81" t="s">
        <v>671</v>
      </c>
      <c r="E218" s="82" t="s">
        <v>2</v>
      </c>
      <c r="F218" s="83" t="s">
        <v>52</v>
      </c>
      <c r="G218" s="79">
        <v>3205360.3448275859</v>
      </c>
      <c r="H218" s="75">
        <v>10000</v>
      </c>
      <c r="I218" s="75">
        <v>320.53603448275857</v>
      </c>
      <c r="J218" s="76">
        <v>79100280</v>
      </c>
      <c r="K218" s="77"/>
      <c r="L218" s="79"/>
    </row>
    <row r="219" spans="1:12" s="78" customFormat="1">
      <c r="A219" s="80" t="s">
        <v>672</v>
      </c>
      <c r="B219" s="81" t="s">
        <v>673</v>
      </c>
      <c r="C219" s="81" t="s">
        <v>670</v>
      </c>
      <c r="D219" s="81" t="s">
        <v>670</v>
      </c>
      <c r="E219" s="82" t="s">
        <v>2</v>
      </c>
      <c r="F219" s="83" t="s">
        <v>63</v>
      </c>
      <c r="G219" s="79">
        <v>3205360.3448275859</v>
      </c>
      <c r="H219" s="75">
        <v>100</v>
      </c>
      <c r="I219" s="75">
        <v>32053.603448275859</v>
      </c>
      <c r="J219" s="76">
        <v>79100280</v>
      </c>
      <c r="K219" s="77"/>
      <c r="L219" s="79"/>
    </row>
    <row r="220" spans="1:12" s="78" customFormat="1">
      <c r="A220" s="80" t="s">
        <v>674</v>
      </c>
      <c r="B220" s="81" t="s">
        <v>675</v>
      </c>
      <c r="C220" s="81" t="s">
        <v>676</v>
      </c>
      <c r="D220" s="81" t="s">
        <v>676</v>
      </c>
      <c r="E220" s="82" t="s">
        <v>2</v>
      </c>
      <c r="F220" s="83" t="s">
        <v>63</v>
      </c>
      <c r="G220" s="79">
        <v>88270868.18965517</v>
      </c>
      <c r="H220" s="75">
        <v>100</v>
      </c>
      <c r="I220" s="75">
        <v>882708.68189655175</v>
      </c>
      <c r="J220" s="76">
        <v>100000000</v>
      </c>
      <c r="K220" s="77"/>
      <c r="L220" s="79"/>
    </row>
    <row r="221" spans="1:12" s="78" customFormat="1">
      <c r="A221" s="80" t="s">
        <v>677</v>
      </c>
      <c r="B221" s="81" t="s">
        <v>678</v>
      </c>
      <c r="C221" s="81" t="s">
        <v>679</v>
      </c>
      <c r="D221" s="81" t="s">
        <v>679</v>
      </c>
      <c r="E221" s="82" t="s">
        <v>83</v>
      </c>
      <c r="F221" s="83" t="s">
        <v>63</v>
      </c>
      <c r="G221" s="79">
        <v>32875118.421052635</v>
      </c>
      <c r="H221" s="75">
        <v>1000</v>
      </c>
      <c r="I221" s="75">
        <v>32875.118421052633</v>
      </c>
      <c r="J221" s="76">
        <v>100000000</v>
      </c>
      <c r="K221" s="77"/>
      <c r="L221" s="79"/>
    </row>
    <row r="222" spans="1:12" s="78" customFormat="1">
      <c r="A222" s="80" t="s">
        <v>680</v>
      </c>
      <c r="B222" s="81" t="s">
        <v>681</v>
      </c>
      <c r="C222" s="81" t="s">
        <v>679</v>
      </c>
      <c r="D222" s="81" t="s">
        <v>682</v>
      </c>
      <c r="E222" s="82" t="s">
        <v>83</v>
      </c>
      <c r="F222" s="83" t="s">
        <v>52</v>
      </c>
      <c r="G222" s="79">
        <v>32875118.421052635</v>
      </c>
      <c r="H222" s="75">
        <v>10000</v>
      </c>
      <c r="I222" s="75">
        <v>3287.5118421052634</v>
      </c>
      <c r="J222" s="76">
        <v>100000000</v>
      </c>
      <c r="K222" s="77"/>
      <c r="L222" s="79"/>
    </row>
    <row r="223" spans="1:12" s="78" customFormat="1">
      <c r="A223" s="80" t="s">
        <v>683</v>
      </c>
      <c r="B223" s="81" t="s">
        <v>684</v>
      </c>
      <c r="C223" s="81" t="s">
        <v>685</v>
      </c>
      <c r="D223" s="81" t="s">
        <v>686</v>
      </c>
      <c r="E223" s="82" t="s">
        <v>51</v>
      </c>
      <c r="F223" s="83" t="s">
        <v>52</v>
      </c>
      <c r="G223" s="79">
        <v>115213053.10344829</v>
      </c>
      <c r="H223" s="75">
        <v>10000</v>
      </c>
      <c r="I223" s="75">
        <v>11521.305310344829</v>
      </c>
      <c r="J223" s="76">
        <v>100000000</v>
      </c>
      <c r="K223" s="77"/>
      <c r="L223" s="79"/>
    </row>
    <row r="224" spans="1:12" s="78" customFormat="1">
      <c r="A224" s="80" t="s">
        <v>687</v>
      </c>
      <c r="B224" s="81" t="s">
        <v>688</v>
      </c>
      <c r="C224" s="81" t="s">
        <v>689</v>
      </c>
      <c r="D224" s="81" t="s">
        <v>690</v>
      </c>
      <c r="E224" s="82" t="s">
        <v>51</v>
      </c>
      <c r="F224" s="83" t="s">
        <v>52</v>
      </c>
      <c r="G224" s="79">
        <v>39349410.258620687</v>
      </c>
      <c r="H224" s="75">
        <v>10000</v>
      </c>
      <c r="I224" s="75">
        <v>3934.9410258620687</v>
      </c>
      <c r="J224" s="76">
        <v>100000000</v>
      </c>
      <c r="K224" s="77"/>
      <c r="L224" s="79"/>
    </row>
    <row r="225" spans="1:12" s="78" customFormat="1">
      <c r="A225" s="80" t="s">
        <v>691</v>
      </c>
      <c r="B225" s="81" t="s">
        <v>692</v>
      </c>
      <c r="C225" s="81" t="s">
        <v>693</v>
      </c>
      <c r="D225" s="81" t="s">
        <v>693</v>
      </c>
      <c r="E225" s="82" t="s">
        <v>2</v>
      </c>
      <c r="F225" s="83" t="s">
        <v>63</v>
      </c>
      <c r="G225" s="79">
        <v>1031988.7068965518</v>
      </c>
      <c r="H225" s="75">
        <v>0</v>
      </c>
      <c r="I225" s="75" t="s">
        <v>2569</v>
      </c>
      <c r="J225" s="76">
        <v>94240365.000000015</v>
      </c>
      <c r="K225" s="77"/>
      <c r="L225" s="79"/>
    </row>
    <row r="226" spans="1:12" s="78" customFormat="1">
      <c r="A226" s="80" t="s">
        <v>694</v>
      </c>
      <c r="B226" s="81" t="s">
        <v>695</v>
      </c>
      <c r="C226" s="81" t="s">
        <v>696</v>
      </c>
      <c r="D226" s="81" t="s">
        <v>696</v>
      </c>
      <c r="E226" s="82" t="s">
        <v>2</v>
      </c>
      <c r="F226" s="83" t="s">
        <v>63</v>
      </c>
      <c r="G226" s="79">
        <v>8675677.7586206906</v>
      </c>
      <c r="H226" s="75">
        <v>100</v>
      </c>
      <c r="I226" s="75">
        <v>86756.77758620691</v>
      </c>
      <c r="J226" s="76">
        <v>100000000</v>
      </c>
      <c r="K226" s="77"/>
      <c r="L226" s="79"/>
    </row>
    <row r="227" spans="1:12" s="78" customFormat="1">
      <c r="A227" s="80" t="s">
        <v>697</v>
      </c>
      <c r="B227" s="81" t="s">
        <v>698</v>
      </c>
      <c r="C227" s="81" t="s">
        <v>699</v>
      </c>
      <c r="D227" s="81" t="s">
        <v>700</v>
      </c>
      <c r="E227" s="82" t="s">
        <v>70</v>
      </c>
      <c r="F227" s="83" t="s">
        <v>52</v>
      </c>
      <c r="G227" s="79">
        <v>88661608.771929815</v>
      </c>
      <c r="H227" s="75">
        <v>10000</v>
      </c>
      <c r="I227" s="75">
        <v>8866.1608771929823</v>
      </c>
      <c r="J227" s="76">
        <v>100000000</v>
      </c>
      <c r="K227" s="77"/>
      <c r="L227" s="79"/>
    </row>
    <row r="228" spans="1:12" s="78" customFormat="1">
      <c r="A228" s="80" t="s">
        <v>701</v>
      </c>
      <c r="B228" s="81" t="s">
        <v>702</v>
      </c>
      <c r="C228" s="81" t="s">
        <v>703</v>
      </c>
      <c r="D228" s="81" t="s">
        <v>704</v>
      </c>
      <c r="E228" s="82" t="s">
        <v>2</v>
      </c>
      <c r="F228" s="83" t="s">
        <v>52</v>
      </c>
      <c r="G228" s="79">
        <v>95416564.913793087</v>
      </c>
      <c r="H228" s="75">
        <v>10000</v>
      </c>
      <c r="I228" s="75">
        <v>9541.6564913793081</v>
      </c>
      <c r="J228" s="76">
        <v>100000000</v>
      </c>
      <c r="K228" s="77"/>
      <c r="L228" s="79"/>
    </row>
    <row r="229" spans="1:12" s="78" customFormat="1">
      <c r="A229" s="80" t="s">
        <v>705</v>
      </c>
      <c r="B229" s="81" t="s">
        <v>706</v>
      </c>
      <c r="C229" s="81" t="s">
        <v>703</v>
      </c>
      <c r="D229" s="81" t="s">
        <v>703</v>
      </c>
      <c r="E229" s="82" t="s">
        <v>2</v>
      </c>
      <c r="F229" s="83" t="s">
        <v>63</v>
      </c>
      <c r="G229" s="79">
        <v>95416564.913793087</v>
      </c>
      <c r="H229" s="75">
        <v>100</v>
      </c>
      <c r="I229" s="75">
        <v>954165.64913793083</v>
      </c>
      <c r="J229" s="76">
        <v>100000000</v>
      </c>
      <c r="K229" s="77"/>
      <c r="L229" s="79"/>
    </row>
    <row r="230" spans="1:12" s="78" customFormat="1">
      <c r="A230" s="80" t="s">
        <v>707</v>
      </c>
      <c r="B230" s="81" t="s">
        <v>708</v>
      </c>
      <c r="C230" s="81" t="s">
        <v>699</v>
      </c>
      <c r="D230" s="81" t="s">
        <v>699</v>
      </c>
      <c r="E230" s="82" t="s">
        <v>70</v>
      </c>
      <c r="F230" s="83" t="s">
        <v>63</v>
      </c>
      <c r="G230" s="79">
        <v>88661608.771929815</v>
      </c>
      <c r="H230" s="75">
        <v>100</v>
      </c>
      <c r="I230" s="75">
        <v>886616.0877192982</v>
      </c>
      <c r="J230" s="76">
        <v>100000000</v>
      </c>
      <c r="K230" s="77"/>
      <c r="L230" s="79"/>
    </row>
    <row r="231" spans="1:12" s="78" customFormat="1">
      <c r="A231" s="80" t="s">
        <v>709</v>
      </c>
      <c r="B231" s="81" t="s">
        <v>710</v>
      </c>
      <c r="C231" s="81" t="s">
        <v>711</v>
      </c>
      <c r="D231" s="81" t="s">
        <v>711</v>
      </c>
      <c r="E231" s="82" t="s">
        <v>2</v>
      </c>
      <c r="F231" s="83" t="s">
        <v>63</v>
      </c>
      <c r="G231" s="79">
        <v>20356878.793103449</v>
      </c>
      <c r="H231" s="75">
        <v>100</v>
      </c>
      <c r="I231" s="75">
        <v>203568.78793103449</v>
      </c>
      <c r="J231" s="76">
        <v>100000000</v>
      </c>
      <c r="K231" s="77"/>
      <c r="L231" s="79"/>
    </row>
    <row r="232" spans="1:12" s="78" customFormat="1">
      <c r="A232" s="80" t="s">
        <v>712</v>
      </c>
      <c r="B232" s="81" t="s">
        <v>713</v>
      </c>
      <c r="C232" s="81" t="s">
        <v>711</v>
      </c>
      <c r="D232" s="81" t="s">
        <v>714</v>
      </c>
      <c r="E232" s="82" t="s">
        <v>2</v>
      </c>
      <c r="F232" s="83" t="s">
        <v>52</v>
      </c>
      <c r="G232" s="79">
        <v>20356878.793103449</v>
      </c>
      <c r="H232" s="75">
        <v>10000</v>
      </c>
      <c r="I232" s="75">
        <v>2035.6878793103449</v>
      </c>
      <c r="J232" s="76">
        <v>100000000</v>
      </c>
      <c r="K232" s="77"/>
      <c r="L232" s="79"/>
    </row>
    <row r="233" spans="1:12" s="78" customFormat="1">
      <c r="A233" s="80" t="s">
        <v>715</v>
      </c>
      <c r="B233" s="81" t="s">
        <v>716</v>
      </c>
      <c r="C233" s="81" t="s">
        <v>717</v>
      </c>
      <c r="D233" s="81" t="s">
        <v>717</v>
      </c>
      <c r="E233" s="82" t="s">
        <v>2</v>
      </c>
      <c r="F233" s="83" t="s">
        <v>63</v>
      </c>
      <c r="G233" s="79">
        <v>4209133.5344827585</v>
      </c>
      <c r="H233" s="75">
        <v>100</v>
      </c>
      <c r="I233" s="75">
        <v>42091.335344827588</v>
      </c>
      <c r="J233" s="76">
        <v>23681133.000000004</v>
      </c>
      <c r="K233" s="77"/>
      <c r="L233" s="79"/>
    </row>
    <row r="234" spans="1:12" s="78" customFormat="1">
      <c r="A234" s="80" t="s">
        <v>718</v>
      </c>
      <c r="B234" s="81" t="s">
        <v>719</v>
      </c>
      <c r="C234" s="81" t="s">
        <v>720</v>
      </c>
      <c r="D234" s="81" t="s">
        <v>721</v>
      </c>
      <c r="E234" s="82" t="s">
        <v>51</v>
      </c>
      <c r="F234" s="83" t="s">
        <v>52</v>
      </c>
      <c r="G234" s="79">
        <v>27855431.379310343</v>
      </c>
      <c r="H234" s="75">
        <v>10000</v>
      </c>
      <c r="I234" s="75">
        <v>2785.5431379310344</v>
      </c>
      <c r="J234" s="76">
        <v>100000000</v>
      </c>
      <c r="K234" s="77"/>
      <c r="L234" s="79"/>
    </row>
    <row r="235" spans="1:12" s="78" customFormat="1">
      <c r="A235" s="80" t="s">
        <v>722</v>
      </c>
      <c r="B235" s="81" t="s">
        <v>2498</v>
      </c>
      <c r="C235" s="81" t="s">
        <v>2499</v>
      </c>
      <c r="D235" s="81" t="s">
        <v>2499</v>
      </c>
      <c r="E235" s="82" t="s">
        <v>2</v>
      </c>
      <c r="F235" s="83" t="s">
        <v>63</v>
      </c>
      <c r="G235" s="79">
        <v>30102324.181034483</v>
      </c>
      <c r="H235" s="75">
        <v>100</v>
      </c>
      <c r="I235" s="75">
        <v>301023.24181034486</v>
      </c>
      <c r="J235" s="76">
        <v>100000000</v>
      </c>
      <c r="K235" s="77"/>
      <c r="L235" s="79"/>
    </row>
    <row r="236" spans="1:12" s="78" customFormat="1">
      <c r="A236" s="80" t="s">
        <v>724</v>
      </c>
      <c r="B236" s="81" t="s">
        <v>2500</v>
      </c>
      <c r="C236" s="81" t="s">
        <v>2499</v>
      </c>
      <c r="D236" s="81" t="s">
        <v>2499</v>
      </c>
      <c r="E236" s="82" t="s">
        <v>2</v>
      </c>
      <c r="F236" s="83" t="s">
        <v>52</v>
      </c>
      <c r="G236" s="79">
        <v>30102324.181034483</v>
      </c>
      <c r="H236" s="75">
        <v>10000</v>
      </c>
      <c r="I236" s="75">
        <v>3010.2324181034483</v>
      </c>
      <c r="J236" s="76">
        <v>100000000</v>
      </c>
      <c r="K236" s="77"/>
      <c r="L236" s="79"/>
    </row>
    <row r="237" spans="1:12" s="78" customFormat="1">
      <c r="A237" s="80" t="s">
        <v>2501</v>
      </c>
      <c r="B237" s="81" t="s">
        <v>2502</v>
      </c>
      <c r="C237" s="81" t="s">
        <v>2503</v>
      </c>
      <c r="D237" s="81" t="s">
        <v>2503</v>
      </c>
      <c r="E237" s="82" t="s">
        <v>2</v>
      </c>
      <c r="F237" s="83" t="s">
        <v>63</v>
      </c>
      <c r="G237" s="79">
        <v>22799467.155172415</v>
      </c>
      <c r="H237" s="75">
        <v>100</v>
      </c>
      <c r="I237" s="75">
        <v>227994.67155172414</v>
      </c>
      <c r="J237" s="76">
        <v>100000000</v>
      </c>
      <c r="K237" s="77"/>
      <c r="L237" s="79"/>
    </row>
    <row r="238" spans="1:12" s="78" customFormat="1">
      <c r="A238" s="80" t="s">
        <v>2504</v>
      </c>
      <c r="B238" s="81" t="s">
        <v>2505</v>
      </c>
      <c r="C238" s="81" t="s">
        <v>2503</v>
      </c>
      <c r="D238" s="81" t="s">
        <v>2506</v>
      </c>
      <c r="E238" s="82" t="s">
        <v>2</v>
      </c>
      <c r="F238" s="83" t="s">
        <v>52</v>
      </c>
      <c r="G238" s="79">
        <v>22799467.155172415</v>
      </c>
      <c r="H238" s="75">
        <v>10000</v>
      </c>
      <c r="I238" s="75">
        <v>2279.9467155172415</v>
      </c>
      <c r="J238" s="76">
        <v>100000000</v>
      </c>
      <c r="K238" s="77"/>
      <c r="L238" s="79"/>
    </row>
    <row r="239" spans="1:12" s="78" customFormat="1">
      <c r="A239" s="80" t="s">
        <v>726</v>
      </c>
      <c r="B239" s="81" t="s">
        <v>727</v>
      </c>
      <c r="C239" s="81" t="s">
        <v>728</v>
      </c>
      <c r="D239" s="81" t="s">
        <v>728</v>
      </c>
      <c r="E239" s="82" t="s">
        <v>2</v>
      </c>
      <c r="F239" s="83" t="s">
        <v>63</v>
      </c>
      <c r="G239" s="79">
        <v>23536349.482758623</v>
      </c>
      <c r="H239" s="75">
        <v>100</v>
      </c>
      <c r="I239" s="75">
        <v>235363.49482758623</v>
      </c>
      <c r="J239" s="76">
        <v>100000000</v>
      </c>
      <c r="K239" s="77"/>
      <c r="L239" s="79"/>
    </row>
    <row r="240" spans="1:12" s="78" customFormat="1">
      <c r="A240" s="80" t="s">
        <v>729</v>
      </c>
      <c r="B240" s="81" t="s">
        <v>730</v>
      </c>
      <c r="C240" s="81" t="s">
        <v>728</v>
      </c>
      <c r="D240" s="81" t="s">
        <v>731</v>
      </c>
      <c r="E240" s="82" t="s">
        <v>2</v>
      </c>
      <c r="F240" s="83" t="s">
        <v>52</v>
      </c>
      <c r="G240" s="79">
        <v>23536349.482758623</v>
      </c>
      <c r="H240" s="75">
        <v>10000</v>
      </c>
      <c r="I240" s="75">
        <v>2353.6349482758624</v>
      </c>
      <c r="J240" s="76">
        <v>100000000</v>
      </c>
      <c r="K240" s="77"/>
      <c r="L240" s="79"/>
    </row>
    <row r="241" spans="1:12" s="78" customFormat="1">
      <c r="A241" s="80" t="s">
        <v>732</v>
      </c>
      <c r="B241" s="81" t="s">
        <v>733</v>
      </c>
      <c r="C241" s="81" t="s">
        <v>734</v>
      </c>
      <c r="D241" s="81" t="s">
        <v>734</v>
      </c>
      <c r="E241" s="82" t="s">
        <v>261</v>
      </c>
      <c r="F241" s="83" t="s">
        <v>63</v>
      </c>
      <c r="G241" s="79">
        <v>16894162.777777776</v>
      </c>
      <c r="H241" s="75">
        <v>100</v>
      </c>
      <c r="I241" s="75">
        <v>168941.62777777776</v>
      </c>
      <c r="J241" s="76">
        <v>100000000</v>
      </c>
      <c r="K241" s="77"/>
      <c r="L241" s="79"/>
    </row>
    <row r="242" spans="1:12" s="78" customFormat="1">
      <c r="A242" s="80" t="s">
        <v>2603</v>
      </c>
      <c r="B242" s="81" t="s">
        <v>2621</v>
      </c>
      <c r="C242" s="81" t="s">
        <v>2507</v>
      </c>
      <c r="D242" s="81" t="s">
        <v>2507</v>
      </c>
      <c r="E242" s="82" t="s">
        <v>2</v>
      </c>
      <c r="F242" s="83" t="s">
        <v>52</v>
      </c>
      <c r="G242" s="79">
        <v>14604344.568965517</v>
      </c>
      <c r="H242" s="75">
        <v>10000</v>
      </c>
      <c r="I242" s="75">
        <v>1460.4344568965516</v>
      </c>
      <c r="J242" s="76">
        <v>100000000</v>
      </c>
      <c r="K242" s="77"/>
      <c r="L242" s="79"/>
    </row>
    <row r="243" spans="1:12" s="78" customFormat="1">
      <c r="A243" s="80" t="s">
        <v>735</v>
      </c>
      <c r="B243" s="81" t="s">
        <v>736</v>
      </c>
      <c r="C243" s="81" t="s">
        <v>2507</v>
      </c>
      <c r="D243" s="81" t="s">
        <v>2507</v>
      </c>
      <c r="E243" s="82" t="s">
        <v>2</v>
      </c>
      <c r="F243" s="83" t="s">
        <v>63</v>
      </c>
      <c r="G243" s="79">
        <v>14604344.568965517</v>
      </c>
      <c r="H243" s="75">
        <v>100</v>
      </c>
      <c r="I243" s="75">
        <v>146043.44568965517</v>
      </c>
      <c r="J243" s="76">
        <v>100000000</v>
      </c>
      <c r="K243" s="77"/>
      <c r="L243" s="79"/>
    </row>
    <row r="244" spans="1:12" s="78" customFormat="1">
      <c r="A244" s="80" t="s">
        <v>737</v>
      </c>
      <c r="B244" s="81" t="s">
        <v>738</v>
      </c>
      <c r="C244" s="81" t="s">
        <v>739</v>
      </c>
      <c r="D244" s="81" t="s">
        <v>739</v>
      </c>
      <c r="E244" s="82" t="s">
        <v>2</v>
      </c>
      <c r="F244" s="83" t="s">
        <v>63</v>
      </c>
      <c r="G244" s="79">
        <v>19969100.603448275</v>
      </c>
      <c r="H244" s="75">
        <v>1000</v>
      </c>
      <c r="I244" s="75">
        <v>19969.100603448274</v>
      </c>
      <c r="J244" s="76">
        <v>100000000</v>
      </c>
      <c r="K244" s="77"/>
      <c r="L244" s="79"/>
    </row>
    <row r="245" spans="1:12" s="78" customFormat="1">
      <c r="A245" s="80" t="s">
        <v>740</v>
      </c>
      <c r="B245" s="81" t="s">
        <v>741</v>
      </c>
      <c r="C245" s="81" t="s">
        <v>742</v>
      </c>
      <c r="D245" s="81" t="s">
        <v>742</v>
      </c>
      <c r="E245" s="82" t="s">
        <v>2</v>
      </c>
      <c r="F245" s="83" t="s">
        <v>63</v>
      </c>
      <c r="G245" s="79">
        <v>1270163.1896551724</v>
      </c>
      <c r="H245" s="75">
        <v>0</v>
      </c>
      <c r="I245" s="75" t="s">
        <v>2569</v>
      </c>
      <c r="J245" s="76">
        <v>10000000</v>
      </c>
      <c r="K245" s="77"/>
      <c r="L245" s="79"/>
    </row>
    <row r="246" spans="1:12" s="78" customFormat="1">
      <c r="A246" s="80" t="s">
        <v>743</v>
      </c>
      <c r="B246" s="81" t="s">
        <v>744</v>
      </c>
      <c r="C246" s="81" t="s">
        <v>745</v>
      </c>
      <c r="D246" s="81" t="s">
        <v>746</v>
      </c>
      <c r="E246" s="82" t="s">
        <v>2</v>
      </c>
      <c r="F246" s="83" t="s">
        <v>52</v>
      </c>
      <c r="G246" s="79">
        <v>5608648.0172413792</v>
      </c>
      <c r="H246" s="75">
        <v>10000</v>
      </c>
      <c r="I246" s="75">
        <v>560.86480172413792</v>
      </c>
      <c r="J246" s="76">
        <v>100000000</v>
      </c>
      <c r="K246" s="77"/>
      <c r="L246" s="79"/>
    </row>
    <row r="247" spans="1:12" s="78" customFormat="1">
      <c r="A247" s="80" t="s">
        <v>747</v>
      </c>
      <c r="B247" s="81" t="s">
        <v>748</v>
      </c>
      <c r="C247" s="81" t="s">
        <v>749</v>
      </c>
      <c r="D247" s="81" t="s">
        <v>750</v>
      </c>
      <c r="E247" s="82" t="s">
        <v>2</v>
      </c>
      <c r="F247" s="83" t="s">
        <v>52</v>
      </c>
      <c r="G247" s="79">
        <v>86589886.12068966</v>
      </c>
      <c r="H247" s="75">
        <v>10000</v>
      </c>
      <c r="I247" s="75">
        <v>8658.9886120689662</v>
      </c>
      <c r="J247" s="76">
        <v>100000000</v>
      </c>
      <c r="K247" s="77"/>
      <c r="L247" s="79"/>
    </row>
    <row r="248" spans="1:12" s="78" customFormat="1">
      <c r="A248" s="80" t="s">
        <v>751</v>
      </c>
      <c r="B248" s="81" t="s">
        <v>752</v>
      </c>
      <c r="C248" s="81" t="s">
        <v>753</v>
      </c>
      <c r="D248" s="81" t="s">
        <v>754</v>
      </c>
      <c r="E248" s="82" t="s">
        <v>2</v>
      </c>
      <c r="F248" s="83" t="s">
        <v>52</v>
      </c>
      <c r="G248" s="79">
        <v>108762350.08620691</v>
      </c>
      <c r="H248" s="75">
        <v>10000</v>
      </c>
      <c r="I248" s="75">
        <v>10876.235008620692</v>
      </c>
      <c r="J248" s="76">
        <v>100000000</v>
      </c>
      <c r="K248" s="77"/>
      <c r="L248" s="79"/>
    </row>
    <row r="249" spans="1:12" s="78" customFormat="1">
      <c r="A249" s="80" t="s">
        <v>755</v>
      </c>
      <c r="B249" s="81" t="s">
        <v>756</v>
      </c>
      <c r="C249" s="81" t="s">
        <v>757</v>
      </c>
      <c r="D249" s="81" t="s">
        <v>758</v>
      </c>
      <c r="E249" s="82" t="s">
        <v>2</v>
      </c>
      <c r="F249" s="83" t="s">
        <v>52</v>
      </c>
      <c r="G249" s="79">
        <v>141147709.13793105</v>
      </c>
      <c r="H249" s="75">
        <v>10000</v>
      </c>
      <c r="I249" s="75">
        <v>14114.770913793105</v>
      </c>
      <c r="J249" s="76">
        <v>100000000</v>
      </c>
      <c r="K249" s="77"/>
      <c r="L249" s="79"/>
    </row>
    <row r="250" spans="1:12" s="78" customFormat="1">
      <c r="A250" s="80" t="s">
        <v>759</v>
      </c>
      <c r="B250" s="81" t="s">
        <v>760</v>
      </c>
      <c r="C250" s="81" t="s">
        <v>761</v>
      </c>
      <c r="D250" s="81" t="s">
        <v>762</v>
      </c>
      <c r="E250" s="82" t="s">
        <v>2</v>
      </c>
      <c r="F250" s="83" t="s">
        <v>52</v>
      </c>
      <c r="G250" s="79">
        <v>36169690.775862068</v>
      </c>
      <c r="H250" s="75">
        <v>10000</v>
      </c>
      <c r="I250" s="75">
        <v>3616.9690775862068</v>
      </c>
      <c r="J250" s="76">
        <v>100000000</v>
      </c>
      <c r="K250" s="77"/>
      <c r="L250" s="79"/>
    </row>
    <row r="251" spans="1:12" s="78" customFormat="1">
      <c r="A251" s="80" t="s">
        <v>763</v>
      </c>
      <c r="B251" s="81" t="s">
        <v>764</v>
      </c>
      <c r="C251" s="81" t="s">
        <v>757</v>
      </c>
      <c r="D251" s="81" t="s">
        <v>757</v>
      </c>
      <c r="E251" s="82" t="s">
        <v>2</v>
      </c>
      <c r="F251" s="83" t="s">
        <v>63</v>
      </c>
      <c r="G251" s="79">
        <v>141147709.13793105</v>
      </c>
      <c r="H251" s="75">
        <v>100</v>
      </c>
      <c r="I251" s="75">
        <v>1411477.0913793105</v>
      </c>
      <c r="J251" s="76">
        <v>100000000</v>
      </c>
      <c r="K251" s="77"/>
      <c r="L251" s="79"/>
    </row>
    <row r="252" spans="1:12" s="78" customFormat="1">
      <c r="A252" s="80" t="s">
        <v>765</v>
      </c>
      <c r="B252" s="81" t="s">
        <v>766</v>
      </c>
      <c r="C252" s="81" t="s">
        <v>745</v>
      </c>
      <c r="D252" s="81" t="s">
        <v>745</v>
      </c>
      <c r="E252" s="82" t="s">
        <v>2</v>
      </c>
      <c r="F252" s="83" t="s">
        <v>63</v>
      </c>
      <c r="G252" s="79">
        <v>5608648.0172413792</v>
      </c>
      <c r="H252" s="75">
        <v>100</v>
      </c>
      <c r="I252" s="75">
        <v>56086.480172413794</v>
      </c>
      <c r="J252" s="76">
        <v>100000000</v>
      </c>
      <c r="K252" s="77"/>
      <c r="L252" s="79"/>
    </row>
    <row r="253" spans="1:12" s="78" customFormat="1">
      <c r="A253" s="80" t="s">
        <v>767</v>
      </c>
      <c r="B253" s="81" t="s">
        <v>768</v>
      </c>
      <c r="C253" s="81" t="s">
        <v>749</v>
      </c>
      <c r="D253" s="81" t="s">
        <v>749</v>
      </c>
      <c r="E253" s="82" t="s">
        <v>2</v>
      </c>
      <c r="F253" s="83" t="s">
        <v>63</v>
      </c>
      <c r="G253" s="79">
        <v>86589886.12068966</v>
      </c>
      <c r="H253" s="75">
        <v>100</v>
      </c>
      <c r="I253" s="75">
        <v>865898.8612068966</v>
      </c>
      <c r="J253" s="76">
        <v>100000000</v>
      </c>
      <c r="K253" s="77"/>
      <c r="L253" s="79"/>
    </row>
    <row r="254" spans="1:12" s="78" customFormat="1">
      <c r="A254" s="80" t="s">
        <v>769</v>
      </c>
      <c r="B254" s="81" t="s">
        <v>770</v>
      </c>
      <c r="C254" s="81" t="s">
        <v>761</v>
      </c>
      <c r="D254" s="81" t="s">
        <v>761</v>
      </c>
      <c r="E254" s="82" t="s">
        <v>2</v>
      </c>
      <c r="F254" s="83" t="s">
        <v>63</v>
      </c>
      <c r="G254" s="79">
        <v>36169690.775862068</v>
      </c>
      <c r="H254" s="75">
        <v>100</v>
      </c>
      <c r="I254" s="75">
        <v>361696.90775862068</v>
      </c>
      <c r="J254" s="76">
        <v>100000000</v>
      </c>
      <c r="K254" s="77"/>
      <c r="L254" s="79"/>
    </row>
    <row r="255" spans="1:12" s="78" customFormat="1">
      <c r="A255" s="80" t="s">
        <v>771</v>
      </c>
      <c r="B255" s="81" t="s">
        <v>772</v>
      </c>
      <c r="C255" s="81" t="s">
        <v>753</v>
      </c>
      <c r="D255" s="81" t="s">
        <v>753</v>
      </c>
      <c r="E255" s="82" t="s">
        <v>2</v>
      </c>
      <c r="F255" s="83" t="s">
        <v>63</v>
      </c>
      <c r="G255" s="79">
        <v>108762350.08620691</v>
      </c>
      <c r="H255" s="75">
        <v>100</v>
      </c>
      <c r="I255" s="75">
        <v>1087623.5008620692</v>
      </c>
      <c r="J255" s="76">
        <v>100000000</v>
      </c>
      <c r="K255" s="77"/>
      <c r="L255" s="79"/>
    </row>
    <row r="256" spans="1:12" s="78" customFormat="1">
      <c r="A256" s="80" t="s">
        <v>773</v>
      </c>
      <c r="B256" s="81" t="s">
        <v>774</v>
      </c>
      <c r="C256" s="81" t="s">
        <v>775</v>
      </c>
      <c r="D256" s="81" t="s">
        <v>775</v>
      </c>
      <c r="E256" s="82" t="s">
        <v>2</v>
      </c>
      <c r="F256" s="83" t="s">
        <v>63</v>
      </c>
      <c r="G256" s="79">
        <v>403435527.41379315</v>
      </c>
      <c r="H256" s="75">
        <v>100</v>
      </c>
      <c r="I256" s="75">
        <v>4034355.2741379314</v>
      </c>
      <c r="J256" s="76">
        <v>10000000</v>
      </c>
      <c r="K256" s="77"/>
      <c r="L256" s="79"/>
    </row>
    <row r="257" spans="1:12" s="78" customFormat="1">
      <c r="A257" s="80" t="s">
        <v>776</v>
      </c>
      <c r="B257" s="81" t="s">
        <v>777</v>
      </c>
      <c r="C257" s="81" t="s">
        <v>775</v>
      </c>
      <c r="D257" s="81" t="s">
        <v>778</v>
      </c>
      <c r="E257" s="82" t="s">
        <v>2</v>
      </c>
      <c r="F257" s="83" t="s">
        <v>52</v>
      </c>
      <c r="G257" s="79">
        <v>403435527.41379315</v>
      </c>
      <c r="H257" s="75">
        <v>10000</v>
      </c>
      <c r="I257" s="75">
        <v>40343.552741379317</v>
      </c>
      <c r="J257" s="76">
        <v>10000000</v>
      </c>
      <c r="K257" s="77"/>
      <c r="L257" s="79"/>
    </row>
    <row r="258" spans="1:12" s="78" customFormat="1">
      <c r="A258" s="80" t="s">
        <v>779</v>
      </c>
      <c r="B258" s="81" t="s">
        <v>780</v>
      </c>
      <c r="C258" s="81" t="s">
        <v>781</v>
      </c>
      <c r="D258" s="81" t="s">
        <v>781</v>
      </c>
      <c r="E258" s="82" t="s">
        <v>83</v>
      </c>
      <c r="F258" s="83" t="s">
        <v>63</v>
      </c>
      <c r="G258" s="79">
        <v>34456549.298245616</v>
      </c>
      <c r="H258" s="75">
        <v>1000</v>
      </c>
      <c r="I258" s="75">
        <v>34456.54929824562</v>
      </c>
      <c r="J258" s="76">
        <v>100000000</v>
      </c>
      <c r="K258" s="77"/>
      <c r="L258" s="79"/>
    </row>
    <row r="259" spans="1:12" s="78" customFormat="1">
      <c r="A259" s="80" t="s">
        <v>782</v>
      </c>
      <c r="B259" s="81" t="s">
        <v>783</v>
      </c>
      <c r="C259" s="81" t="s">
        <v>781</v>
      </c>
      <c r="D259" s="81" t="s">
        <v>784</v>
      </c>
      <c r="E259" s="82" t="s">
        <v>83</v>
      </c>
      <c r="F259" s="83" t="s">
        <v>52</v>
      </c>
      <c r="G259" s="79">
        <v>34456549.298245616</v>
      </c>
      <c r="H259" s="75">
        <v>10000</v>
      </c>
      <c r="I259" s="75">
        <v>3445.6549298245618</v>
      </c>
      <c r="J259" s="76">
        <v>100000000</v>
      </c>
      <c r="K259" s="77"/>
      <c r="L259" s="79"/>
    </row>
    <row r="260" spans="1:12" s="78" customFormat="1">
      <c r="A260" s="80" t="s">
        <v>785</v>
      </c>
      <c r="B260" s="81" t="s">
        <v>786</v>
      </c>
      <c r="C260" s="81" t="s">
        <v>787</v>
      </c>
      <c r="D260" s="81" t="s">
        <v>788</v>
      </c>
      <c r="E260" s="82" t="s">
        <v>2</v>
      </c>
      <c r="F260" s="83" t="s">
        <v>52</v>
      </c>
      <c r="G260" s="79">
        <v>1023604.6551724138</v>
      </c>
      <c r="H260" s="75">
        <v>10000</v>
      </c>
      <c r="I260" s="75">
        <v>102.36046551724138</v>
      </c>
      <c r="J260" s="76">
        <v>100000000</v>
      </c>
      <c r="K260" s="77"/>
      <c r="L260" s="79"/>
    </row>
    <row r="261" spans="1:12" s="78" customFormat="1">
      <c r="A261" s="80" t="s">
        <v>789</v>
      </c>
      <c r="B261" s="81" t="s">
        <v>790</v>
      </c>
      <c r="C261" s="81" t="s">
        <v>787</v>
      </c>
      <c r="D261" s="81" t="s">
        <v>787</v>
      </c>
      <c r="E261" s="82" t="s">
        <v>2</v>
      </c>
      <c r="F261" s="83" t="s">
        <v>63</v>
      </c>
      <c r="G261" s="79">
        <v>1023604.6551724138</v>
      </c>
      <c r="H261" s="75">
        <v>100</v>
      </c>
      <c r="I261" s="75">
        <v>10236.046551724137</v>
      </c>
      <c r="J261" s="76">
        <v>100000000</v>
      </c>
      <c r="K261" s="77"/>
      <c r="L261" s="79"/>
    </row>
    <row r="262" spans="1:12" s="78" customFormat="1">
      <c r="A262" s="80" t="s">
        <v>791</v>
      </c>
      <c r="B262" s="81" t="s">
        <v>791</v>
      </c>
      <c r="C262" s="81" t="s">
        <v>2508</v>
      </c>
      <c r="D262" s="81" t="s">
        <v>2508</v>
      </c>
      <c r="E262" s="82" t="s">
        <v>12</v>
      </c>
      <c r="F262" s="83" t="s">
        <v>63</v>
      </c>
      <c r="G262" s="79">
        <v>7857782.7272727266</v>
      </c>
      <c r="H262" s="75">
        <v>100</v>
      </c>
      <c r="I262" s="75">
        <v>78577.827272727271</v>
      </c>
      <c r="J262" s="76">
        <v>100000000</v>
      </c>
      <c r="K262" s="77"/>
      <c r="L262" s="79"/>
    </row>
    <row r="263" spans="1:12" s="78" customFormat="1">
      <c r="A263" s="80" t="s">
        <v>792</v>
      </c>
      <c r="B263" s="81" t="s">
        <v>792</v>
      </c>
      <c r="C263" s="81" t="s">
        <v>793</v>
      </c>
      <c r="D263" s="81" t="s">
        <v>793</v>
      </c>
      <c r="E263" s="82" t="s">
        <v>12</v>
      </c>
      <c r="F263" s="83" t="s">
        <v>63</v>
      </c>
      <c r="G263" s="79">
        <v>40457677.81818182</v>
      </c>
      <c r="H263" s="75">
        <v>100</v>
      </c>
      <c r="I263" s="75">
        <v>404576.7781818182</v>
      </c>
      <c r="J263" s="76">
        <v>45263645.155009709</v>
      </c>
      <c r="K263" s="77"/>
      <c r="L263" s="79"/>
    </row>
    <row r="264" spans="1:12" s="78" customFormat="1">
      <c r="A264" s="80" t="s">
        <v>794</v>
      </c>
      <c r="B264" s="81" t="s">
        <v>795</v>
      </c>
      <c r="C264" s="81" t="s">
        <v>796</v>
      </c>
      <c r="D264" s="81" t="s">
        <v>796</v>
      </c>
      <c r="E264" s="82" t="s">
        <v>83</v>
      </c>
      <c r="F264" s="83" t="s">
        <v>63</v>
      </c>
      <c r="G264" s="79">
        <v>14527978.684210526</v>
      </c>
      <c r="H264" s="75">
        <v>1000</v>
      </c>
      <c r="I264" s="75">
        <v>14527.978684210526</v>
      </c>
      <c r="J264" s="76">
        <v>100000000</v>
      </c>
      <c r="K264" s="77"/>
      <c r="L264" s="79"/>
    </row>
    <row r="265" spans="1:12" s="78" customFormat="1">
      <c r="A265" s="80" t="s">
        <v>797</v>
      </c>
      <c r="B265" s="81" t="s">
        <v>798</v>
      </c>
      <c r="C265" s="81" t="s">
        <v>799</v>
      </c>
      <c r="D265" s="81" t="s">
        <v>800</v>
      </c>
      <c r="E265" s="82" t="s">
        <v>2</v>
      </c>
      <c r="F265" s="83" t="s">
        <v>52</v>
      </c>
      <c r="G265" s="79">
        <v>4426741.4655172415</v>
      </c>
      <c r="H265" s="75">
        <v>10000</v>
      </c>
      <c r="I265" s="75">
        <v>442.67414655172416</v>
      </c>
      <c r="J265" s="76">
        <v>100000000</v>
      </c>
      <c r="K265" s="77"/>
      <c r="L265" s="79"/>
    </row>
    <row r="266" spans="1:12" s="78" customFormat="1">
      <c r="A266" s="80" t="s">
        <v>801</v>
      </c>
      <c r="B266" s="81" t="s">
        <v>802</v>
      </c>
      <c r="C266" s="81" t="s">
        <v>803</v>
      </c>
      <c r="D266" s="81" t="s">
        <v>803</v>
      </c>
      <c r="E266" s="82" t="s">
        <v>261</v>
      </c>
      <c r="F266" s="83" t="s">
        <v>63</v>
      </c>
      <c r="G266" s="79">
        <v>4628262.3148148144</v>
      </c>
      <c r="H266" s="75">
        <v>100</v>
      </c>
      <c r="I266" s="75">
        <v>46282.623148148145</v>
      </c>
      <c r="J266" s="76">
        <v>100000000</v>
      </c>
      <c r="K266" s="77"/>
      <c r="L266" s="79"/>
    </row>
    <row r="267" spans="1:12" s="78" customFormat="1">
      <c r="A267" s="80" t="s">
        <v>804</v>
      </c>
      <c r="B267" s="81" t="s">
        <v>805</v>
      </c>
      <c r="C267" s="81" t="s">
        <v>806</v>
      </c>
      <c r="D267" s="81" t="s">
        <v>807</v>
      </c>
      <c r="E267" s="82" t="s">
        <v>51</v>
      </c>
      <c r="F267" s="83" t="s">
        <v>52</v>
      </c>
      <c r="G267" s="79">
        <v>14083812.672413792</v>
      </c>
      <c r="H267" s="75">
        <v>10000</v>
      </c>
      <c r="I267" s="75">
        <v>1408.3812672413792</v>
      </c>
      <c r="J267" s="76">
        <v>100000000</v>
      </c>
      <c r="K267" s="77"/>
      <c r="L267" s="79"/>
    </row>
    <row r="268" spans="1:12" s="78" customFormat="1">
      <c r="A268" s="80" t="s">
        <v>808</v>
      </c>
      <c r="B268" s="81" t="s">
        <v>809</v>
      </c>
      <c r="C268" s="81" t="s">
        <v>810</v>
      </c>
      <c r="D268" s="81" t="s">
        <v>810</v>
      </c>
      <c r="E268" s="82" t="s">
        <v>2</v>
      </c>
      <c r="F268" s="83" t="s">
        <v>63</v>
      </c>
      <c r="G268" s="79">
        <v>88400471.81034483</v>
      </c>
      <c r="H268" s="75">
        <v>100</v>
      </c>
      <c r="I268" s="75">
        <v>884004.71810344828</v>
      </c>
      <c r="J268" s="76">
        <v>100000000</v>
      </c>
      <c r="K268" s="77"/>
      <c r="L268" s="79"/>
    </row>
    <row r="269" spans="1:12" s="78" customFormat="1">
      <c r="A269" s="80" t="s">
        <v>811</v>
      </c>
      <c r="B269" s="81" t="s">
        <v>812</v>
      </c>
      <c r="C269" s="81" t="s">
        <v>810</v>
      </c>
      <c r="D269" s="81" t="s">
        <v>813</v>
      </c>
      <c r="E269" s="82" t="s">
        <v>2</v>
      </c>
      <c r="F269" s="83" t="s">
        <v>52</v>
      </c>
      <c r="G269" s="79">
        <v>88400471.81034483</v>
      </c>
      <c r="H269" s="75">
        <v>10000</v>
      </c>
      <c r="I269" s="75">
        <v>8840.0471810344825</v>
      </c>
      <c r="J269" s="76">
        <v>100000000</v>
      </c>
      <c r="K269" s="77"/>
      <c r="L269" s="79"/>
    </row>
    <row r="270" spans="1:12" s="78" customFormat="1">
      <c r="A270" s="80" t="s">
        <v>814</v>
      </c>
      <c r="B270" s="81" t="s">
        <v>815</v>
      </c>
      <c r="C270" s="81" t="s">
        <v>816</v>
      </c>
      <c r="D270" s="81" t="s">
        <v>816</v>
      </c>
      <c r="E270" s="82" t="s">
        <v>2</v>
      </c>
      <c r="F270" s="83" t="s">
        <v>63</v>
      </c>
      <c r="G270" s="79">
        <v>850708.87931034481</v>
      </c>
      <c r="H270" s="75">
        <v>100</v>
      </c>
      <c r="I270" s="75">
        <v>8507.0887931034486</v>
      </c>
      <c r="J270" s="76">
        <v>42174825.000000007</v>
      </c>
      <c r="K270" s="77"/>
      <c r="L270" s="79"/>
    </row>
    <row r="271" spans="1:12" s="78" customFormat="1">
      <c r="A271" s="80" t="s">
        <v>2570</v>
      </c>
      <c r="B271" s="81" t="s">
        <v>2582</v>
      </c>
      <c r="C271" s="81" t="s">
        <v>2588</v>
      </c>
      <c r="D271" s="81" t="s">
        <v>2588</v>
      </c>
      <c r="E271" s="82" t="s">
        <v>2</v>
      </c>
      <c r="F271" s="83" t="s">
        <v>63</v>
      </c>
      <c r="G271" s="79">
        <v>283988.62068965519</v>
      </c>
      <c r="H271" s="75">
        <v>100</v>
      </c>
      <c r="I271" s="75">
        <v>2839.8862068965518</v>
      </c>
      <c r="J271" s="76">
        <v>45364960</v>
      </c>
      <c r="K271" s="77"/>
      <c r="L271" s="79"/>
    </row>
    <row r="272" spans="1:12" s="78" customFormat="1">
      <c r="A272" s="80" t="s">
        <v>817</v>
      </c>
      <c r="B272" s="81" t="s">
        <v>818</v>
      </c>
      <c r="C272" s="81" t="s">
        <v>819</v>
      </c>
      <c r="D272" s="81" t="s">
        <v>819</v>
      </c>
      <c r="E272" s="82" t="s">
        <v>2</v>
      </c>
      <c r="F272" s="83" t="s">
        <v>63</v>
      </c>
      <c r="G272" s="79">
        <v>6988486.5517241377</v>
      </c>
      <c r="H272" s="75">
        <v>100</v>
      </c>
      <c r="I272" s="75">
        <v>69884.865517241371</v>
      </c>
      <c r="J272" s="76">
        <v>100000000</v>
      </c>
      <c r="K272" s="77"/>
      <c r="L272" s="79"/>
    </row>
    <row r="273" spans="1:12" s="78" customFormat="1">
      <c r="A273" s="80" t="s">
        <v>820</v>
      </c>
      <c r="B273" s="81" t="s">
        <v>820</v>
      </c>
      <c r="C273" s="81" t="s">
        <v>821</v>
      </c>
      <c r="D273" s="81" t="s">
        <v>821</v>
      </c>
      <c r="E273" s="82" t="s">
        <v>2</v>
      </c>
      <c r="F273" s="83" t="s">
        <v>63</v>
      </c>
      <c r="G273" s="79">
        <v>46495305.258620687</v>
      </c>
      <c r="H273" s="75">
        <v>100</v>
      </c>
      <c r="I273" s="75">
        <v>464953.05258620688</v>
      </c>
      <c r="J273" s="76">
        <v>100000000</v>
      </c>
      <c r="K273" s="77"/>
      <c r="L273" s="79"/>
    </row>
    <row r="274" spans="1:12" s="78" customFormat="1">
      <c r="A274" s="80" t="s">
        <v>822</v>
      </c>
      <c r="B274" s="81" t="s">
        <v>823</v>
      </c>
      <c r="C274" s="81" t="s">
        <v>821</v>
      </c>
      <c r="D274" s="81" t="s">
        <v>824</v>
      </c>
      <c r="E274" s="82" t="s">
        <v>2</v>
      </c>
      <c r="F274" s="83" t="s">
        <v>52</v>
      </c>
      <c r="G274" s="79">
        <v>46495305.258620687</v>
      </c>
      <c r="H274" s="75">
        <v>10000</v>
      </c>
      <c r="I274" s="75">
        <v>4649.5305258620683</v>
      </c>
      <c r="J274" s="76">
        <v>100000000</v>
      </c>
      <c r="K274" s="77"/>
      <c r="L274" s="79"/>
    </row>
    <row r="275" spans="1:12" s="78" customFormat="1">
      <c r="A275" s="80" t="s">
        <v>825</v>
      </c>
      <c r="B275" s="81" t="s">
        <v>826</v>
      </c>
      <c r="C275" s="81" t="s">
        <v>827</v>
      </c>
      <c r="D275" s="81" t="s">
        <v>827</v>
      </c>
      <c r="E275" s="82" t="s">
        <v>2</v>
      </c>
      <c r="F275" s="83" t="s">
        <v>63</v>
      </c>
      <c r="G275" s="79">
        <v>100596937.58620691</v>
      </c>
      <c r="H275" s="75">
        <v>100</v>
      </c>
      <c r="I275" s="75">
        <v>1005969.3758620691</v>
      </c>
      <c r="J275" s="76">
        <v>100000000</v>
      </c>
      <c r="K275" s="77"/>
      <c r="L275" s="79"/>
    </row>
    <row r="276" spans="1:12" s="78" customFormat="1">
      <c r="A276" s="80" t="s">
        <v>828</v>
      </c>
      <c r="B276" s="81" t="s">
        <v>829</v>
      </c>
      <c r="C276" s="81" t="s">
        <v>827</v>
      </c>
      <c r="D276" s="81" t="s">
        <v>830</v>
      </c>
      <c r="E276" s="82" t="s">
        <v>2</v>
      </c>
      <c r="F276" s="83" t="s">
        <v>52</v>
      </c>
      <c r="G276" s="79">
        <v>100596937.58620691</v>
      </c>
      <c r="H276" s="75">
        <v>10000</v>
      </c>
      <c r="I276" s="75">
        <v>10059.693758620691</v>
      </c>
      <c r="J276" s="76">
        <v>100000000</v>
      </c>
      <c r="K276" s="77"/>
      <c r="L276" s="79"/>
    </row>
    <row r="277" spans="1:12" s="78" customFormat="1">
      <c r="A277" s="80" t="s">
        <v>826</v>
      </c>
      <c r="B277" s="81" t="s">
        <v>831</v>
      </c>
      <c r="C277" s="81" t="s">
        <v>832</v>
      </c>
      <c r="D277" s="81" t="s">
        <v>832</v>
      </c>
      <c r="E277" s="82" t="s">
        <v>2</v>
      </c>
      <c r="F277" s="83" t="s">
        <v>63</v>
      </c>
      <c r="G277" s="79">
        <v>9013045.7758620679</v>
      </c>
      <c r="H277" s="75">
        <v>100</v>
      </c>
      <c r="I277" s="75">
        <v>90130.457758620672</v>
      </c>
      <c r="J277" s="76">
        <v>100000000</v>
      </c>
      <c r="K277" s="77"/>
      <c r="L277" s="79"/>
    </row>
    <row r="278" spans="1:12" s="78" customFormat="1">
      <c r="A278" s="80" t="s">
        <v>833</v>
      </c>
      <c r="B278" s="81" t="s">
        <v>834</v>
      </c>
      <c r="C278" s="81" t="s">
        <v>832</v>
      </c>
      <c r="D278" s="81" t="s">
        <v>835</v>
      </c>
      <c r="E278" s="82" t="s">
        <v>2</v>
      </c>
      <c r="F278" s="83" t="s">
        <v>52</v>
      </c>
      <c r="G278" s="79">
        <v>9013045.7758620679</v>
      </c>
      <c r="H278" s="75">
        <v>10000</v>
      </c>
      <c r="I278" s="75">
        <v>901.30457758620685</v>
      </c>
      <c r="J278" s="76">
        <v>100000000</v>
      </c>
      <c r="K278" s="77"/>
      <c r="L278" s="79"/>
    </row>
    <row r="279" spans="1:12" s="78" customFormat="1">
      <c r="A279" s="80" t="s">
        <v>836</v>
      </c>
      <c r="B279" s="81" t="s">
        <v>837</v>
      </c>
      <c r="C279" s="81" t="s">
        <v>838</v>
      </c>
      <c r="D279" s="81" t="s">
        <v>838</v>
      </c>
      <c r="E279" s="82" t="s">
        <v>2</v>
      </c>
      <c r="F279" s="83" t="s">
        <v>63</v>
      </c>
      <c r="G279" s="79">
        <v>2717470</v>
      </c>
      <c r="H279" s="75">
        <v>100</v>
      </c>
      <c r="I279" s="75">
        <v>27174.7</v>
      </c>
      <c r="J279" s="76">
        <v>100000000</v>
      </c>
      <c r="K279" s="77"/>
      <c r="L279" s="79"/>
    </row>
    <row r="280" spans="1:12" s="78" customFormat="1">
      <c r="A280" s="80" t="s">
        <v>2487</v>
      </c>
      <c r="B280" s="81" t="s">
        <v>2488</v>
      </c>
      <c r="C280" s="81" t="s">
        <v>2509</v>
      </c>
      <c r="D280" s="81" t="s">
        <v>2509</v>
      </c>
      <c r="E280" s="82" t="s">
        <v>72</v>
      </c>
      <c r="F280" s="83" t="s">
        <v>63</v>
      </c>
      <c r="G280" s="79">
        <v>21098407.192982454</v>
      </c>
      <c r="H280" s="75">
        <v>100</v>
      </c>
      <c r="I280" s="75">
        <v>210984.07192982454</v>
      </c>
      <c r="J280" s="76">
        <v>100000000</v>
      </c>
      <c r="K280" s="77"/>
      <c r="L280" s="79"/>
    </row>
    <row r="281" spans="1:12" s="78" customFormat="1">
      <c r="A281" s="80" t="s">
        <v>2489</v>
      </c>
      <c r="B281" s="81" t="s">
        <v>2490</v>
      </c>
      <c r="C281" s="81" t="s">
        <v>2509</v>
      </c>
      <c r="D281" s="81" t="s">
        <v>2491</v>
      </c>
      <c r="E281" s="82" t="s">
        <v>72</v>
      </c>
      <c r="F281" s="83" t="s">
        <v>52</v>
      </c>
      <c r="G281" s="79">
        <v>21098407.192982454</v>
      </c>
      <c r="H281" s="75">
        <v>10000</v>
      </c>
      <c r="I281" s="75">
        <v>2109.8407192982454</v>
      </c>
      <c r="J281" s="76">
        <v>100000000</v>
      </c>
      <c r="K281" s="77"/>
      <c r="L281" s="79"/>
    </row>
    <row r="282" spans="1:12" s="78" customFormat="1">
      <c r="A282" s="80" t="s">
        <v>839</v>
      </c>
      <c r="B282" s="81" t="s">
        <v>840</v>
      </c>
      <c r="C282" s="81" t="s">
        <v>841</v>
      </c>
      <c r="D282" s="81" t="s">
        <v>841</v>
      </c>
      <c r="E282" s="82" t="s">
        <v>72</v>
      </c>
      <c r="F282" s="83" t="s">
        <v>63</v>
      </c>
      <c r="G282" s="79">
        <v>12250513.070175439</v>
      </c>
      <c r="H282" s="75">
        <v>100</v>
      </c>
      <c r="I282" s="75">
        <v>122505.13070175439</v>
      </c>
      <c r="J282" s="76">
        <v>100000000</v>
      </c>
      <c r="K282" s="77"/>
      <c r="L282" s="79"/>
    </row>
    <row r="283" spans="1:12" s="78" customFormat="1">
      <c r="A283" s="80" t="s">
        <v>842</v>
      </c>
      <c r="B283" s="81" t="s">
        <v>843</v>
      </c>
      <c r="C283" s="81" t="s">
        <v>844</v>
      </c>
      <c r="D283" s="81" t="s">
        <v>845</v>
      </c>
      <c r="E283" s="82" t="s">
        <v>51</v>
      </c>
      <c r="F283" s="83" t="s">
        <v>52</v>
      </c>
      <c r="G283" s="79">
        <v>14930083.103448275</v>
      </c>
      <c r="H283" s="75">
        <v>10000</v>
      </c>
      <c r="I283" s="75">
        <v>1493.0083103448276</v>
      </c>
      <c r="J283" s="76">
        <v>100000000</v>
      </c>
      <c r="K283" s="77"/>
      <c r="L283" s="79"/>
    </row>
    <row r="284" spans="1:12" s="78" customFormat="1">
      <c r="A284" s="80" t="s">
        <v>846</v>
      </c>
      <c r="B284" s="81" t="s">
        <v>847</v>
      </c>
      <c r="C284" s="81" t="s">
        <v>848</v>
      </c>
      <c r="D284" s="81" t="s">
        <v>848</v>
      </c>
      <c r="E284" s="82" t="s">
        <v>2</v>
      </c>
      <c r="F284" s="83" t="s">
        <v>63</v>
      </c>
      <c r="G284" s="79">
        <v>740380.77586206899</v>
      </c>
      <c r="H284" s="75">
        <v>100</v>
      </c>
      <c r="I284" s="75">
        <v>7403.80775862069</v>
      </c>
      <c r="J284" s="76">
        <v>100000000</v>
      </c>
      <c r="K284" s="77"/>
      <c r="L284" s="79"/>
    </row>
    <row r="285" spans="1:12" s="78" customFormat="1">
      <c r="A285" s="80" t="s">
        <v>849</v>
      </c>
      <c r="B285" s="81" t="s">
        <v>850</v>
      </c>
      <c r="C285" s="81" t="s">
        <v>848</v>
      </c>
      <c r="D285" s="81" t="s">
        <v>851</v>
      </c>
      <c r="E285" s="82" t="s">
        <v>2</v>
      </c>
      <c r="F285" s="83" t="s">
        <v>52</v>
      </c>
      <c r="G285" s="79">
        <v>740380.77586206899</v>
      </c>
      <c r="H285" s="75">
        <v>10000</v>
      </c>
      <c r="I285" s="75">
        <v>74.038077586206896</v>
      </c>
      <c r="J285" s="76">
        <v>100000000</v>
      </c>
      <c r="K285" s="77"/>
      <c r="L285" s="79"/>
    </row>
    <row r="286" spans="1:12" s="78" customFormat="1">
      <c r="A286" s="80" t="s">
        <v>852</v>
      </c>
      <c r="B286" s="81" t="s">
        <v>853</v>
      </c>
      <c r="C286" s="81" t="s">
        <v>854</v>
      </c>
      <c r="D286" s="81" t="s">
        <v>854</v>
      </c>
      <c r="E286" s="82" t="s">
        <v>2</v>
      </c>
      <c r="F286" s="83" t="s">
        <v>63</v>
      </c>
      <c r="G286" s="79">
        <v>14151566.982758621</v>
      </c>
      <c r="H286" s="75">
        <v>100</v>
      </c>
      <c r="I286" s="75">
        <v>141515.66982758621</v>
      </c>
      <c r="J286" s="76">
        <v>16495269</v>
      </c>
      <c r="K286" s="77"/>
      <c r="L286" s="79"/>
    </row>
    <row r="287" spans="1:12" s="78" customFormat="1">
      <c r="A287" s="80" t="s">
        <v>855</v>
      </c>
      <c r="B287" s="81" t="s">
        <v>856</v>
      </c>
      <c r="C287" s="81" t="s">
        <v>854</v>
      </c>
      <c r="D287" s="81" t="s">
        <v>857</v>
      </c>
      <c r="E287" s="82" t="s">
        <v>2</v>
      </c>
      <c r="F287" s="83" t="s">
        <v>52</v>
      </c>
      <c r="G287" s="79">
        <v>14151566.982758621</v>
      </c>
      <c r="H287" s="75">
        <v>10000</v>
      </c>
      <c r="I287" s="75">
        <v>1415.156698275862</v>
      </c>
      <c r="J287" s="76">
        <v>16495269</v>
      </c>
      <c r="K287" s="77"/>
      <c r="L287" s="79"/>
    </row>
    <row r="288" spans="1:12" s="78" customFormat="1">
      <c r="A288" s="80" t="s">
        <v>858</v>
      </c>
      <c r="B288" s="81" t="s">
        <v>859</v>
      </c>
      <c r="C288" s="81" t="s">
        <v>860</v>
      </c>
      <c r="D288" s="81" t="s">
        <v>860</v>
      </c>
      <c r="E288" s="82" t="s">
        <v>2</v>
      </c>
      <c r="F288" s="83" t="s">
        <v>63</v>
      </c>
      <c r="G288" s="79">
        <v>4561136.7241379311</v>
      </c>
      <c r="H288" s="75">
        <v>0</v>
      </c>
      <c r="I288" s="75" t="s">
        <v>2569</v>
      </c>
      <c r="J288" s="76">
        <v>100000000</v>
      </c>
      <c r="K288" s="77"/>
      <c r="L288" s="79"/>
    </row>
    <row r="289" spans="1:12" s="78" customFormat="1">
      <c r="A289" s="80" t="s">
        <v>861</v>
      </c>
      <c r="B289" s="81" t="s">
        <v>862</v>
      </c>
      <c r="C289" s="81" t="s">
        <v>863</v>
      </c>
      <c r="D289" s="81" t="s">
        <v>864</v>
      </c>
      <c r="E289" s="82" t="s">
        <v>2</v>
      </c>
      <c r="F289" s="83" t="s">
        <v>52</v>
      </c>
      <c r="G289" s="79">
        <v>3112608.333333333</v>
      </c>
      <c r="H289" s="75">
        <v>10000</v>
      </c>
      <c r="I289" s="75">
        <v>311.26083333333332</v>
      </c>
      <c r="J289" s="76">
        <v>100000000</v>
      </c>
      <c r="K289" s="77"/>
      <c r="L289" s="79"/>
    </row>
    <row r="290" spans="1:12" s="78" customFormat="1">
      <c r="A290" s="80" t="s">
        <v>865</v>
      </c>
      <c r="B290" s="81" t="s">
        <v>866</v>
      </c>
      <c r="C290" s="81" t="s">
        <v>863</v>
      </c>
      <c r="D290" s="81" t="s">
        <v>863</v>
      </c>
      <c r="E290" s="82" t="s">
        <v>2</v>
      </c>
      <c r="F290" s="83" t="s">
        <v>63</v>
      </c>
      <c r="G290" s="79">
        <v>3112608.333333333</v>
      </c>
      <c r="H290" s="75">
        <v>100</v>
      </c>
      <c r="I290" s="75">
        <v>31126.083333333328</v>
      </c>
      <c r="J290" s="76">
        <v>100000000</v>
      </c>
      <c r="K290" s="77"/>
      <c r="L290" s="79"/>
    </row>
    <row r="291" spans="1:12" s="78" customFormat="1">
      <c r="A291" s="80" t="s">
        <v>867</v>
      </c>
      <c r="B291" s="81" t="s">
        <v>868</v>
      </c>
      <c r="C291" s="81" t="s">
        <v>869</v>
      </c>
      <c r="D291" s="81" t="s">
        <v>869</v>
      </c>
      <c r="E291" s="82" t="s">
        <v>2</v>
      </c>
      <c r="F291" s="83" t="s">
        <v>63</v>
      </c>
      <c r="G291" s="79">
        <v>10870039.310344828</v>
      </c>
      <c r="H291" s="75">
        <v>100</v>
      </c>
      <c r="I291" s="75">
        <v>108700.39310344828</v>
      </c>
      <c r="J291" s="76">
        <v>100000000</v>
      </c>
      <c r="K291" s="77"/>
      <c r="L291" s="79"/>
    </row>
    <row r="292" spans="1:12" s="78" customFormat="1">
      <c r="A292" s="80" t="s">
        <v>870</v>
      </c>
      <c r="B292" s="81" t="s">
        <v>871</v>
      </c>
      <c r="C292" s="81" t="s">
        <v>869</v>
      </c>
      <c r="D292" s="81" t="s">
        <v>872</v>
      </c>
      <c r="E292" s="82" t="s">
        <v>2</v>
      </c>
      <c r="F292" s="83" t="s">
        <v>52</v>
      </c>
      <c r="G292" s="79">
        <v>10870039.310344828</v>
      </c>
      <c r="H292" s="75">
        <v>10000</v>
      </c>
      <c r="I292" s="75">
        <v>1087.0039310344828</v>
      </c>
      <c r="J292" s="76">
        <v>100000000</v>
      </c>
      <c r="K292" s="77"/>
      <c r="L292" s="79"/>
    </row>
    <row r="293" spans="1:12" s="78" customFormat="1">
      <c r="A293" s="80" t="s">
        <v>873</v>
      </c>
      <c r="B293" s="81" t="s">
        <v>874</v>
      </c>
      <c r="C293" s="81" t="s">
        <v>875</v>
      </c>
      <c r="D293" s="81" t="s">
        <v>875</v>
      </c>
      <c r="E293" s="82" t="s">
        <v>2</v>
      </c>
      <c r="F293" s="83" t="s">
        <v>63</v>
      </c>
      <c r="G293" s="79">
        <v>13277537.155172413</v>
      </c>
      <c r="H293" s="75">
        <v>100</v>
      </c>
      <c r="I293" s="75">
        <v>132775.37155172412</v>
      </c>
      <c r="J293" s="76">
        <v>100000000</v>
      </c>
      <c r="K293" s="77"/>
      <c r="L293" s="79"/>
    </row>
    <row r="294" spans="1:12" s="78" customFormat="1">
      <c r="A294" s="80" t="s">
        <v>876</v>
      </c>
      <c r="B294" s="81" t="s">
        <v>877</v>
      </c>
      <c r="C294" s="81" t="s">
        <v>875</v>
      </c>
      <c r="D294" s="81" t="s">
        <v>878</v>
      </c>
      <c r="E294" s="82" t="s">
        <v>2</v>
      </c>
      <c r="F294" s="83" t="s">
        <v>52</v>
      </c>
      <c r="G294" s="79">
        <v>13277537.155172413</v>
      </c>
      <c r="H294" s="75">
        <v>10000</v>
      </c>
      <c r="I294" s="75">
        <v>1327.7537155172413</v>
      </c>
      <c r="J294" s="76">
        <v>100000000</v>
      </c>
      <c r="K294" s="77"/>
      <c r="L294" s="79"/>
    </row>
    <row r="295" spans="1:12" s="78" customFormat="1">
      <c r="A295" s="80" t="s">
        <v>879</v>
      </c>
      <c r="B295" s="81" t="s">
        <v>880</v>
      </c>
      <c r="C295" s="81" t="s">
        <v>881</v>
      </c>
      <c r="D295" s="81" t="s">
        <v>881</v>
      </c>
      <c r="E295" s="82" t="s">
        <v>2</v>
      </c>
      <c r="F295" s="83" t="s">
        <v>63</v>
      </c>
      <c r="G295" s="79">
        <v>266638536.03448275</v>
      </c>
      <c r="H295" s="75">
        <v>1000</v>
      </c>
      <c r="I295" s="75">
        <v>266638.53603448276</v>
      </c>
      <c r="J295" s="76">
        <v>100000000</v>
      </c>
      <c r="K295" s="77"/>
      <c r="L295" s="79"/>
    </row>
    <row r="296" spans="1:12" s="78" customFormat="1">
      <c r="A296" s="80" t="s">
        <v>882</v>
      </c>
      <c r="B296" s="81" t="s">
        <v>883</v>
      </c>
      <c r="C296" s="81" t="s">
        <v>881</v>
      </c>
      <c r="D296" s="81" t="s">
        <v>884</v>
      </c>
      <c r="E296" s="82" t="s">
        <v>2</v>
      </c>
      <c r="F296" s="83" t="s">
        <v>52</v>
      </c>
      <c r="G296" s="79">
        <v>266638536.03448275</v>
      </c>
      <c r="H296" s="75">
        <v>10000</v>
      </c>
      <c r="I296" s="75">
        <v>26663.853603448275</v>
      </c>
      <c r="J296" s="76">
        <v>100000000</v>
      </c>
      <c r="K296" s="77"/>
      <c r="L296" s="79"/>
    </row>
    <row r="297" spans="1:12" s="78" customFormat="1">
      <c r="A297" s="80" t="s">
        <v>885</v>
      </c>
      <c r="B297" s="81" t="s">
        <v>886</v>
      </c>
      <c r="C297" s="81" t="s">
        <v>887</v>
      </c>
      <c r="D297" s="81" t="s">
        <v>887</v>
      </c>
      <c r="E297" s="82" t="s">
        <v>2</v>
      </c>
      <c r="F297" s="83" t="s">
        <v>63</v>
      </c>
      <c r="G297" s="79">
        <v>89322227.327586204</v>
      </c>
      <c r="H297" s="75">
        <v>100</v>
      </c>
      <c r="I297" s="75">
        <v>893222.27327586198</v>
      </c>
      <c r="J297" s="76">
        <v>100000000</v>
      </c>
      <c r="K297" s="77"/>
      <c r="L297" s="79"/>
    </row>
    <row r="298" spans="1:12" s="78" customFormat="1">
      <c r="A298" s="80" t="s">
        <v>888</v>
      </c>
      <c r="B298" s="81" t="s">
        <v>889</v>
      </c>
      <c r="C298" s="81" t="s">
        <v>887</v>
      </c>
      <c r="D298" s="81" t="s">
        <v>890</v>
      </c>
      <c r="E298" s="82" t="s">
        <v>2</v>
      </c>
      <c r="F298" s="83" t="s">
        <v>52</v>
      </c>
      <c r="G298" s="79">
        <v>89322227.327586204</v>
      </c>
      <c r="H298" s="75">
        <v>10000</v>
      </c>
      <c r="I298" s="75">
        <v>8932.2227327586206</v>
      </c>
      <c r="J298" s="76">
        <v>100000000</v>
      </c>
      <c r="K298" s="77"/>
      <c r="L298" s="79"/>
    </row>
    <row r="299" spans="1:12" s="78" customFormat="1">
      <c r="A299" s="80" t="s">
        <v>891</v>
      </c>
      <c r="B299" s="81" t="s">
        <v>892</v>
      </c>
      <c r="C299" s="81" t="s">
        <v>893</v>
      </c>
      <c r="D299" s="81" t="s">
        <v>893</v>
      </c>
      <c r="E299" s="82" t="s">
        <v>2</v>
      </c>
      <c r="F299" s="83" t="s">
        <v>63</v>
      </c>
      <c r="G299" s="79">
        <v>114118332.24137931</v>
      </c>
      <c r="H299" s="75">
        <v>1000</v>
      </c>
      <c r="I299" s="75">
        <v>114118.33224137931</v>
      </c>
      <c r="J299" s="76">
        <v>100000000</v>
      </c>
      <c r="K299" s="77"/>
      <c r="L299" s="79"/>
    </row>
    <row r="300" spans="1:12" s="78" customFormat="1">
      <c r="A300" s="80" t="s">
        <v>894</v>
      </c>
      <c r="B300" s="81" t="s">
        <v>895</v>
      </c>
      <c r="C300" s="81" t="s">
        <v>893</v>
      </c>
      <c r="D300" s="81" t="s">
        <v>896</v>
      </c>
      <c r="E300" s="82" t="s">
        <v>2</v>
      </c>
      <c r="F300" s="83" t="s">
        <v>52</v>
      </c>
      <c r="G300" s="79">
        <v>114118332.24137931</v>
      </c>
      <c r="H300" s="75">
        <v>10000</v>
      </c>
      <c r="I300" s="75">
        <v>11411.83322413793</v>
      </c>
      <c r="J300" s="76">
        <v>100000000</v>
      </c>
      <c r="K300" s="77"/>
      <c r="L300" s="79"/>
    </row>
    <row r="301" spans="1:12" s="78" customFormat="1">
      <c r="A301" s="80" t="s">
        <v>897</v>
      </c>
      <c r="B301" s="81" t="s">
        <v>898</v>
      </c>
      <c r="C301" s="81" t="s">
        <v>899</v>
      </c>
      <c r="D301" s="81" t="s">
        <v>899</v>
      </c>
      <c r="E301" s="82" t="s">
        <v>12</v>
      </c>
      <c r="F301" s="83" t="s">
        <v>63</v>
      </c>
      <c r="G301" s="79">
        <v>847877.09090909094</v>
      </c>
      <c r="H301" s="75">
        <v>100</v>
      </c>
      <c r="I301" s="75">
        <v>8478.7709090909102</v>
      </c>
      <c r="J301" s="76">
        <v>88847009.372125849</v>
      </c>
      <c r="K301" s="77"/>
      <c r="L301" s="79"/>
    </row>
    <row r="302" spans="1:12" s="78" customFormat="1">
      <c r="A302" s="80" t="s">
        <v>900</v>
      </c>
      <c r="B302" s="81" t="s">
        <v>901</v>
      </c>
      <c r="C302" s="81" t="s">
        <v>902</v>
      </c>
      <c r="D302" s="81" t="s">
        <v>902</v>
      </c>
      <c r="E302" s="82" t="s">
        <v>12</v>
      </c>
      <c r="F302" s="83" t="s">
        <v>63</v>
      </c>
      <c r="G302" s="79">
        <v>50011362.454545453</v>
      </c>
      <c r="H302" s="75">
        <v>100</v>
      </c>
      <c r="I302" s="75">
        <v>500113.62454545451</v>
      </c>
      <c r="J302" s="76">
        <v>100000000</v>
      </c>
      <c r="K302" s="77"/>
      <c r="L302" s="79"/>
    </row>
    <row r="303" spans="1:12" s="78" customFormat="1">
      <c r="A303" s="80" t="s">
        <v>903</v>
      </c>
      <c r="B303" s="81" t="s">
        <v>904</v>
      </c>
      <c r="C303" s="81" t="s">
        <v>902</v>
      </c>
      <c r="D303" s="81" t="s">
        <v>905</v>
      </c>
      <c r="E303" s="82" t="s">
        <v>51</v>
      </c>
      <c r="F303" s="83" t="s">
        <v>52</v>
      </c>
      <c r="G303" s="79">
        <v>50011362.454545453</v>
      </c>
      <c r="H303" s="75">
        <v>10000</v>
      </c>
      <c r="I303" s="75">
        <v>5001.1362454545451</v>
      </c>
      <c r="J303" s="76">
        <v>100000000</v>
      </c>
      <c r="K303" s="77"/>
      <c r="L303" s="79"/>
    </row>
    <row r="304" spans="1:12" s="78" customFormat="1">
      <c r="A304" s="80" t="s">
        <v>906</v>
      </c>
      <c r="B304" s="81" t="s">
        <v>907</v>
      </c>
      <c r="C304" s="81" t="s">
        <v>908</v>
      </c>
      <c r="D304" s="81" t="s">
        <v>908</v>
      </c>
      <c r="E304" s="82" t="s">
        <v>72</v>
      </c>
      <c r="F304" s="83" t="s">
        <v>63</v>
      </c>
      <c r="G304" s="79">
        <v>95178354.298245609</v>
      </c>
      <c r="H304" s="75">
        <v>100</v>
      </c>
      <c r="I304" s="75">
        <v>951783.54298245604</v>
      </c>
      <c r="J304" s="76">
        <v>100000000</v>
      </c>
      <c r="K304" s="77"/>
      <c r="L304" s="79"/>
    </row>
    <row r="305" spans="1:12" s="78" customFormat="1">
      <c r="A305" s="80" t="s">
        <v>909</v>
      </c>
      <c r="B305" s="81" t="s">
        <v>910</v>
      </c>
      <c r="C305" s="81" t="s">
        <v>908</v>
      </c>
      <c r="D305" s="81" t="s">
        <v>911</v>
      </c>
      <c r="E305" s="82" t="s">
        <v>72</v>
      </c>
      <c r="F305" s="83" t="s">
        <v>52</v>
      </c>
      <c r="G305" s="79">
        <v>95178354.298245609</v>
      </c>
      <c r="H305" s="75">
        <v>10000</v>
      </c>
      <c r="I305" s="75">
        <v>9517.8354298245613</v>
      </c>
      <c r="J305" s="76">
        <v>100000000</v>
      </c>
      <c r="K305" s="77"/>
      <c r="L305" s="79"/>
    </row>
    <row r="306" spans="1:12" s="78" customFormat="1">
      <c r="A306" s="80" t="s">
        <v>912</v>
      </c>
      <c r="B306" s="81" t="s">
        <v>913</v>
      </c>
      <c r="C306" s="81" t="s">
        <v>914</v>
      </c>
      <c r="D306" s="81" t="s">
        <v>914</v>
      </c>
      <c r="E306" s="82" t="s">
        <v>2</v>
      </c>
      <c r="F306" s="83" t="s">
        <v>63</v>
      </c>
      <c r="G306" s="79">
        <v>7896647.083333334</v>
      </c>
      <c r="H306" s="75">
        <v>100</v>
      </c>
      <c r="I306" s="75">
        <v>78966.47083333334</v>
      </c>
      <c r="J306" s="76">
        <v>100000000</v>
      </c>
      <c r="K306" s="77"/>
      <c r="L306" s="79"/>
    </row>
    <row r="307" spans="1:12" s="78" customFormat="1">
      <c r="A307" s="80" t="s">
        <v>915</v>
      </c>
      <c r="B307" s="81" t="s">
        <v>916</v>
      </c>
      <c r="C307" s="81" t="s">
        <v>914</v>
      </c>
      <c r="D307" s="81" t="s">
        <v>917</v>
      </c>
      <c r="E307" s="82" t="s">
        <v>2</v>
      </c>
      <c r="F307" s="83" t="s">
        <v>52</v>
      </c>
      <c r="G307" s="79">
        <v>7896647.083333334</v>
      </c>
      <c r="H307" s="75">
        <v>10000</v>
      </c>
      <c r="I307" s="75">
        <v>789.66470833333335</v>
      </c>
      <c r="J307" s="76">
        <v>100000000</v>
      </c>
      <c r="K307" s="77"/>
      <c r="L307" s="79"/>
    </row>
    <row r="308" spans="1:12" s="78" customFormat="1">
      <c r="A308" s="80" t="s">
        <v>918</v>
      </c>
      <c r="B308" s="81" t="s">
        <v>919</v>
      </c>
      <c r="C308" s="81" t="s">
        <v>920</v>
      </c>
      <c r="D308" s="81" t="s">
        <v>921</v>
      </c>
      <c r="E308" s="82" t="s">
        <v>2</v>
      </c>
      <c r="F308" s="83" t="s">
        <v>52</v>
      </c>
      <c r="G308" s="79">
        <v>7113830</v>
      </c>
      <c r="H308" s="75">
        <v>10000</v>
      </c>
      <c r="I308" s="75">
        <v>711.38300000000004</v>
      </c>
      <c r="J308" s="76">
        <v>100000000</v>
      </c>
      <c r="K308" s="77"/>
      <c r="L308" s="79"/>
    </row>
    <row r="309" spans="1:12" s="78" customFormat="1">
      <c r="A309" s="80" t="s">
        <v>922</v>
      </c>
      <c r="B309" s="81" t="s">
        <v>923</v>
      </c>
      <c r="C309" s="81" t="s">
        <v>920</v>
      </c>
      <c r="D309" s="81" t="s">
        <v>920</v>
      </c>
      <c r="E309" s="82" t="s">
        <v>2</v>
      </c>
      <c r="F309" s="83" t="s">
        <v>63</v>
      </c>
      <c r="G309" s="79">
        <v>7113830</v>
      </c>
      <c r="H309" s="75">
        <v>100</v>
      </c>
      <c r="I309" s="75">
        <v>71138.3</v>
      </c>
      <c r="J309" s="76">
        <v>100000000</v>
      </c>
      <c r="K309" s="77"/>
      <c r="L309" s="79"/>
    </row>
    <row r="310" spans="1:12" s="78" customFormat="1">
      <c r="A310" s="80" t="s">
        <v>2531</v>
      </c>
      <c r="B310" s="81" t="s">
        <v>2532</v>
      </c>
      <c r="C310" s="81" t="s">
        <v>2533</v>
      </c>
      <c r="D310" s="81" t="s">
        <v>2533</v>
      </c>
      <c r="E310" s="82" t="s">
        <v>72</v>
      </c>
      <c r="F310" s="83" t="s">
        <v>63</v>
      </c>
      <c r="G310" s="79">
        <v>8796955.4385964908</v>
      </c>
      <c r="H310" s="75">
        <v>100</v>
      </c>
      <c r="I310" s="75">
        <v>87969.554385964904</v>
      </c>
      <c r="J310" s="76">
        <v>100000000</v>
      </c>
      <c r="K310" s="77"/>
      <c r="L310" s="79"/>
    </row>
    <row r="311" spans="1:12" s="78" customFormat="1">
      <c r="A311" s="80" t="s">
        <v>2534</v>
      </c>
      <c r="B311" s="81" t="s">
        <v>2535</v>
      </c>
      <c r="C311" s="81" t="s">
        <v>2533</v>
      </c>
      <c r="D311" s="81" t="s">
        <v>2536</v>
      </c>
      <c r="E311" s="82" t="s">
        <v>72</v>
      </c>
      <c r="F311" s="83" t="s">
        <v>52</v>
      </c>
      <c r="G311" s="79">
        <v>8796955.4385964908</v>
      </c>
      <c r="H311" s="75">
        <v>10000</v>
      </c>
      <c r="I311" s="75">
        <v>879.69554385964909</v>
      </c>
      <c r="J311" s="76">
        <v>100000000</v>
      </c>
      <c r="K311" s="77"/>
      <c r="L311" s="79"/>
    </row>
    <row r="312" spans="1:12" s="78" customFormat="1">
      <c r="A312" s="80" t="s">
        <v>924</v>
      </c>
      <c r="B312" s="81" t="s">
        <v>925</v>
      </c>
      <c r="C312" s="81" t="s">
        <v>926</v>
      </c>
      <c r="D312" s="81" t="s">
        <v>926</v>
      </c>
      <c r="E312" s="82" t="s">
        <v>2</v>
      </c>
      <c r="F312" s="83" t="s">
        <v>63</v>
      </c>
      <c r="G312" s="79">
        <v>1123467.5862068965</v>
      </c>
      <c r="H312" s="75">
        <v>100</v>
      </c>
      <c r="I312" s="75">
        <v>11234.675862068965</v>
      </c>
      <c r="J312" s="76">
        <v>100000000</v>
      </c>
      <c r="K312" s="77"/>
      <c r="L312" s="79"/>
    </row>
    <row r="313" spans="1:12" s="78" customFormat="1">
      <c r="A313" s="80" t="s">
        <v>927</v>
      </c>
      <c r="B313" s="81" t="s">
        <v>928</v>
      </c>
      <c r="C313" s="81" t="s">
        <v>2510</v>
      </c>
      <c r="D313" s="81" t="s">
        <v>2510</v>
      </c>
      <c r="E313" s="82" t="s">
        <v>2</v>
      </c>
      <c r="F313" s="83" t="s">
        <v>63</v>
      </c>
      <c r="G313" s="79">
        <v>485991.81034482759</v>
      </c>
      <c r="H313" s="75">
        <v>0</v>
      </c>
      <c r="I313" s="75" t="s">
        <v>2569</v>
      </c>
      <c r="J313" s="76">
        <v>50282379</v>
      </c>
      <c r="K313" s="77"/>
      <c r="L313" s="79"/>
    </row>
    <row r="314" spans="1:12" s="78" customFormat="1">
      <c r="A314" s="80" t="s">
        <v>2485</v>
      </c>
      <c r="B314" s="81" t="s">
        <v>2486</v>
      </c>
      <c r="C314" s="81" t="s">
        <v>2483</v>
      </c>
      <c r="D314" s="81" t="s">
        <v>2483</v>
      </c>
      <c r="E314" s="82" t="s">
        <v>2</v>
      </c>
      <c r="F314" s="83" t="s">
        <v>63</v>
      </c>
      <c r="G314" s="79">
        <v>4266025.0862068972</v>
      </c>
      <c r="H314" s="75">
        <v>100</v>
      </c>
      <c r="I314" s="75">
        <v>42660.25086206897</v>
      </c>
      <c r="J314" s="76">
        <v>100000000</v>
      </c>
      <c r="K314" s="77"/>
      <c r="L314" s="79"/>
    </row>
    <row r="315" spans="1:12" s="78" customFormat="1">
      <c r="A315" s="80" t="s">
        <v>2481</v>
      </c>
      <c r="B315" s="81" t="s">
        <v>2482</v>
      </c>
      <c r="C315" s="81" t="s">
        <v>2483</v>
      </c>
      <c r="D315" s="81" t="s">
        <v>2484</v>
      </c>
      <c r="E315" s="82" t="s">
        <v>2</v>
      </c>
      <c r="F315" s="83" t="s">
        <v>52</v>
      </c>
      <c r="G315" s="79">
        <v>4266025.0862068972</v>
      </c>
      <c r="H315" s="75">
        <v>10000</v>
      </c>
      <c r="I315" s="75">
        <v>426.60250862068972</v>
      </c>
      <c r="J315" s="76">
        <v>100000000</v>
      </c>
      <c r="K315" s="77"/>
      <c r="L315" s="79"/>
    </row>
    <row r="316" spans="1:12" s="78" customFormat="1">
      <c r="A316" s="80" t="s">
        <v>929</v>
      </c>
      <c r="B316" s="81" t="s">
        <v>930</v>
      </c>
      <c r="C316" s="81" t="s">
        <v>931</v>
      </c>
      <c r="D316" s="81" t="s">
        <v>931</v>
      </c>
      <c r="E316" s="82" t="s">
        <v>2</v>
      </c>
      <c r="F316" s="83" t="s">
        <v>63</v>
      </c>
      <c r="G316" s="79">
        <v>8484836.637931034</v>
      </c>
      <c r="H316" s="75">
        <v>0</v>
      </c>
      <c r="I316" s="75" t="s">
        <v>2569</v>
      </c>
      <c r="J316" s="76">
        <v>63345346.875000015</v>
      </c>
      <c r="K316" s="77"/>
      <c r="L316" s="79"/>
    </row>
    <row r="317" spans="1:12" s="78" customFormat="1">
      <c r="A317" s="80" t="s">
        <v>932</v>
      </c>
      <c r="B317" s="81" t="s">
        <v>933</v>
      </c>
      <c r="C317" s="81" t="s">
        <v>934</v>
      </c>
      <c r="D317" s="81" t="s">
        <v>934</v>
      </c>
      <c r="E317" s="82" t="s">
        <v>2</v>
      </c>
      <c r="F317" s="83" t="s">
        <v>63</v>
      </c>
      <c r="G317" s="79">
        <v>1838589.6551724139</v>
      </c>
      <c r="H317" s="75">
        <v>0</v>
      </c>
      <c r="I317" s="75" t="s">
        <v>2569</v>
      </c>
      <c r="J317" s="76">
        <v>100000000</v>
      </c>
      <c r="K317" s="77"/>
      <c r="L317" s="79"/>
    </row>
    <row r="318" spans="1:12" s="78" customFormat="1">
      <c r="A318" s="80" t="s">
        <v>2595</v>
      </c>
      <c r="B318" s="81" t="s">
        <v>2611</v>
      </c>
      <c r="C318" s="81" t="s">
        <v>934</v>
      </c>
      <c r="D318" s="81" t="s">
        <v>934</v>
      </c>
      <c r="E318" s="82" t="s">
        <v>2</v>
      </c>
      <c r="F318" s="83" t="s">
        <v>52</v>
      </c>
      <c r="G318" s="79">
        <v>1838589.6551724139</v>
      </c>
      <c r="H318" s="75">
        <v>10000</v>
      </c>
      <c r="I318" s="75">
        <v>183.85896551724139</v>
      </c>
      <c r="J318" s="76">
        <v>100000000</v>
      </c>
      <c r="K318" s="77"/>
      <c r="L318" s="79"/>
    </row>
    <row r="319" spans="1:12" s="78" customFormat="1">
      <c r="A319" s="80" t="s">
        <v>935</v>
      </c>
      <c r="B319" s="81" t="s">
        <v>936</v>
      </c>
      <c r="C319" s="81" t="s">
        <v>937</v>
      </c>
      <c r="D319" s="81" t="s">
        <v>937</v>
      </c>
      <c r="E319" s="82" t="s">
        <v>2</v>
      </c>
      <c r="F319" s="83" t="s">
        <v>63</v>
      </c>
      <c r="G319" s="79">
        <v>7632625.666666666</v>
      </c>
      <c r="H319" s="75">
        <v>100</v>
      </c>
      <c r="I319" s="75">
        <v>76326.256666666653</v>
      </c>
      <c r="J319" s="76">
        <v>100000000</v>
      </c>
      <c r="K319" s="77"/>
      <c r="L319" s="79"/>
    </row>
    <row r="320" spans="1:12" s="78" customFormat="1">
      <c r="A320" s="80" t="s">
        <v>938</v>
      </c>
      <c r="B320" s="81" t="s">
        <v>939</v>
      </c>
      <c r="C320" s="81" t="s">
        <v>937</v>
      </c>
      <c r="D320" s="81" t="s">
        <v>940</v>
      </c>
      <c r="E320" s="82" t="s">
        <v>2</v>
      </c>
      <c r="F320" s="83" t="s">
        <v>52</v>
      </c>
      <c r="G320" s="79">
        <v>7632625.666666666</v>
      </c>
      <c r="H320" s="75">
        <v>10000</v>
      </c>
      <c r="I320" s="75">
        <v>763.26256666666666</v>
      </c>
      <c r="J320" s="76">
        <v>100000000</v>
      </c>
      <c r="K320" s="77"/>
      <c r="L320" s="79"/>
    </row>
    <row r="321" spans="1:12" s="78" customFormat="1">
      <c r="A321" s="80" t="s">
        <v>941</v>
      </c>
      <c r="B321" s="81" t="s">
        <v>942</v>
      </c>
      <c r="C321" s="81" t="s">
        <v>943</v>
      </c>
      <c r="D321" s="81" t="s">
        <v>943</v>
      </c>
      <c r="E321" s="82" t="s">
        <v>12</v>
      </c>
      <c r="F321" s="83" t="s">
        <v>63</v>
      </c>
      <c r="G321" s="79">
        <v>2437856</v>
      </c>
      <c r="H321" s="75">
        <v>100</v>
      </c>
      <c r="I321" s="75">
        <v>24378.560000000001</v>
      </c>
      <c r="J321" s="76">
        <v>37426126.664047047</v>
      </c>
      <c r="K321" s="77"/>
      <c r="L321" s="79"/>
    </row>
    <row r="322" spans="1:12" s="78" customFormat="1">
      <c r="A322" s="80" t="s">
        <v>944</v>
      </c>
      <c r="B322" s="81" t="s">
        <v>945</v>
      </c>
      <c r="C322" s="81" t="s">
        <v>946</v>
      </c>
      <c r="D322" s="81" t="s">
        <v>946</v>
      </c>
      <c r="E322" s="82" t="s">
        <v>2</v>
      </c>
      <c r="F322" s="83" t="s">
        <v>63</v>
      </c>
      <c r="G322" s="79">
        <v>3903387.3275862071</v>
      </c>
      <c r="H322" s="75">
        <v>100</v>
      </c>
      <c r="I322" s="75">
        <v>39033.873275862068</v>
      </c>
      <c r="J322" s="76">
        <v>100000000</v>
      </c>
      <c r="K322" s="77"/>
      <c r="L322" s="79"/>
    </row>
    <row r="323" spans="1:12" s="78" customFormat="1">
      <c r="A323" s="80" t="s">
        <v>947</v>
      </c>
      <c r="B323" s="81" t="s">
        <v>948</v>
      </c>
      <c r="C323" s="81" t="s">
        <v>946</v>
      </c>
      <c r="D323" s="81" t="s">
        <v>949</v>
      </c>
      <c r="E323" s="82" t="s">
        <v>2</v>
      </c>
      <c r="F323" s="83" t="s">
        <v>52</v>
      </c>
      <c r="G323" s="79">
        <v>3903387.3275862071</v>
      </c>
      <c r="H323" s="75">
        <v>10000</v>
      </c>
      <c r="I323" s="75">
        <v>390.33873275862072</v>
      </c>
      <c r="J323" s="76">
        <v>100000000</v>
      </c>
      <c r="K323" s="77"/>
      <c r="L323" s="79"/>
    </row>
    <row r="324" spans="1:12" s="78" customFormat="1">
      <c r="A324" s="80" t="s">
        <v>2537</v>
      </c>
      <c r="B324" s="81" t="s">
        <v>2538</v>
      </c>
      <c r="C324" s="81" t="s">
        <v>2539</v>
      </c>
      <c r="D324" s="81" t="s">
        <v>2539</v>
      </c>
      <c r="E324" s="82" t="s">
        <v>72</v>
      </c>
      <c r="F324" s="83" t="s">
        <v>63</v>
      </c>
      <c r="G324" s="79">
        <v>4900192.1052631577</v>
      </c>
      <c r="H324" s="75">
        <v>100</v>
      </c>
      <c r="I324" s="75">
        <v>49001.92105263158</v>
      </c>
      <c r="J324" s="76">
        <v>100000000</v>
      </c>
      <c r="K324" s="77"/>
      <c r="L324" s="79"/>
    </row>
    <row r="325" spans="1:12" s="78" customFormat="1">
      <c r="A325" s="80" t="s">
        <v>2540</v>
      </c>
      <c r="B325" s="81" t="s">
        <v>2541</v>
      </c>
      <c r="C325" s="81" t="s">
        <v>2539</v>
      </c>
      <c r="D325" s="81" t="s">
        <v>2542</v>
      </c>
      <c r="E325" s="82" t="s">
        <v>72</v>
      </c>
      <c r="F325" s="83" t="s">
        <v>52</v>
      </c>
      <c r="G325" s="79">
        <v>4900192.1052631577</v>
      </c>
      <c r="H325" s="75">
        <v>10000</v>
      </c>
      <c r="I325" s="75">
        <v>490.01921052631576</v>
      </c>
      <c r="J325" s="76">
        <v>100000000</v>
      </c>
      <c r="K325" s="77"/>
      <c r="L325" s="79"/>
    </row>
    <row r="326" spans="1:12" s="78" customFormat="1">
      <c r="A326" s="80" t="s">
        <v>950</v>
      </c>
      <c r="B326" s="81" t="s">
        <v>951</v>
      </c>
      <c r="C326" s="81" t="s">
        <v>952</v>
      </c>
      <c r="D326" s="81" t="s">
        <v>952</v>
      </c>
      <c r="E326" s="82" t="s">
        <v>2</v>
      </c>
      <c r="F326" s="83" t="s">
        <v>63</v>
      </c>
      <c r="G326" s="79">
        <v>98919.310344827594</v>
      </c>
      <c r="H326" s="75">
        <v>0</v>
      </c>
      <c r="I326" s="75" t="s">
        <v>2569</v>
      </c>
      <c r="J326" s="76">
        <v>13080800</v>
      </c>
      <c r="K326" s="77"/>
      <c r="L326" s="79"/>
    </row>
    <row r="327" spans="1:12" s="78" customFormat="1">
      <c r="A327" s="80" t="s">
        <v>953</v>
      </c>
      <c r="B327" s="81" t="s">
        <v>954</v>
      </c>
      <c r="C327" s="81" t="s">
        <v>955</v>
      </c>
      <c r="D327" s="81" t="s">
        <v>955</v>
      </c>
      <c r="E327" s="82" t="s">
        <v>83</v>
      </c>
      <c r="F327" s="83" t="s">
        <v>63</v>
      </c>
      <c r="G327" s="79">
        <v>14170124.912280701</v>
      </c>
      <c r="H327" s="75">
        <v>1000</v>
      </c>
      <c r="I327" s="75">
        <v>14170.1249122807</v>
      </c>
      <c r="J327" s="76">
        <v>100000000</v>
      </c>
      <c r="K327" s="77"/>
      <c r="L327" s="79"/>
    </row>
    <row r="328" spans="1:12" s="78" customFormat="1">
      <c r="A328" s="80" t="s">
        <v>956</v>
      </c>
      <c r="B328" s="81" t="s">
        <v>957</v>
      </c>
      <c r="C328" s="81" t="s">
        <v>955</v>
      </c>
      <c r="D328" s="81" t="s">
        <v>958</v>
      </c>
      <c r="E328" s="82" t="s">
        <v>51</v>
      </c>
      <c r="F328" s="83" t="s">
        <v>52</v>
      </c>
      <c r="G328" s="79">
        <v>14170124.912280701</v>
      </c>
      <c r="H328" s="75">
        <v>10000</v>
      </c>
      <c r="I328" s="75">
        <v>1417.0124912280701</v>
      </c>
      <c r="J328" s="76">
        <v>100000000</v>
      </c>
      <c r="K328" s="77"/>
      <c r="L328" s="79"/>
    </row>
    <row r="329" spans="1:12" s="78" customFormat="1">
      <c r="A329" s="80" t="s">
        <v>959</v>
      </c>
      <c r="B329" s="81" t="s">
        <v>960</v>
      </c>
      <c r="C329" s="81" t="s">
        <v>961</v>
      </c>
      <c r="D329" s="81" t="s">
        <v>962</v>
      </c>
      <c r="E329" s="82" t="s">
        <v>51</v>
      </c>
      <c r="F329" s="83" t="s">
        <v>52</v>
      </c>
      <c r="G329" s="79">
        <v>151859240.60344827</v>
      </c>
      <c r="H329" s="75">
        <v>10000</v>
      </c>
      <c r="I329" s="75">
        <v>15185.924060344827</v>
      </c>
      <c r="J329" s="76">
        <v>100000000</v>
      </c>
      <c r="K329" s="77"/>
      <c r="L329" s="79"/>
    </row>
    <row r="330" spans="1:12" s="78" customFormat="1">
      <c r="A330" s="80" t="s">
        <v>963</v>
      </c>
      <c r="B330" s="81" t="s">
        <v>964</v>
      </c>
      <c r="C330" s="81" t="s">
        <v>965</v>
      </c>
      <c r="D330" s="81" t="s">
        <v>965</v>
      </c>
      <c r="E330" s="82" t="s">
        <v>2</v>
      </c>
      <c r="F330" s="83" t="s">
        <v>63</v>
      </c>
      <c r="G330" s="79">
        <v>979749.31034482759</v>
      </c>
      <c r="H330" s="75">
        <v>0</v>
      </c>
      <c r="I330" s="75" t="s">
        <v>2569</v>
      </c>
      <c r="J330" s="76">
        <v>56876239.5</v>
      </c>
      <c r="K330" s="77"/>
      <c r="L330" s="79"/>
    </row>
    <row r="331" spans="1:12" s="78" customFormat="1">
      <c r="A331" s="80" t="s">
        <v>966</v>
      </c>
      <c r="B331" s="81" t="s">
        <v>967</v>
      </c>
      <c r="C331" s="81" t="s">
        <v>968</v>
      </c>
      <c r="D331" s="81" t="s">
        <v>968</v>
      </c>
      <c r="E331" s="82" t="s">
        <v>2</v>
      </c>
      <c r="F331" s="83" t="s">
        <v>63</v>
      </c>
      <c r="G331" s="79">
        <v>15375370.689655172</v>
      </c>
      <c r="H331" s="75">
        <v>0</v>
      </c>
      <c r="I331" s="75" t="s">
        <v>2569</v>
      </c>
      <c r="J331" s="76">
        <v>100000000</v>
      </c>
      <c r="K331" s="77"/>
      <c r="L331" s="79"/>
    </row>
    <row r="332" spans="1:12" s="78" customFormat="1">
      <c r="A332" s="80" t="s">
        <v>969</v>
      </c>
      <c r="B332" s="81" t="s">
        <v>970</v>
      </c>
      <c r="C332" s="81" t="s">
        <v>971</v>
      </c>
      <c r="D332" s="81" t="s">
        <v>971</v>
      </c>
      <c r="E332" s="82" t="s">
        <v>2</v>
      </c>
      <c r="F332" s="83" t="s">
        <v>63</v>
      </c>
      <c r="G332" s="79">
        <v>2232464.9137931033</v>
      </c>
      <c r="H332" s="75">
        <v>100</v>
      </c>
      <c r="I332" s="75">
        <v>22324.649137931032</v>
      </c>
      <c r="J332" s="76">
        <v>100000000</v>
      </c>
      <c r="K332" s="77"/>
      <c r="L332" s="79"/>
    </row>
    <row r="333" spans="1:12" s="78" customFormat="1">
      <c r="A333" s="80" t="s">
        <v>972</v>
      </c>
      <c r="B333" s="81" t="s">
        <v>973</v>
      </c>
      <c r="C333" s="81" t="s">
        <v>974</v>
      </c>
      <c r="D333" s="81" t="s">
        <v>975</v>
      </c>
      <c r="E333" s="82" t="s">
        <v>2</v>
      </c>
      <c r="F333" s="83" t="s">
        <v>52</v>
      </c>
      <c r="G333" s="79">
        <v>3526597.8448275859</v>
      </c>
      <c r="H333" s="75">
        <v>10000</v>
      </c>
      <c r="I333" s="75">
        <v>352.6597844827586</v>
      </c>
      <c r="J333" s="76">
        <v>100000000</v>
      </c>
      <c r="K333" s="77"/>
      <c r="L333" s="79"/>
    </row>
    <row r="334" spans="1:12" s="78" customFormat="1">
      <c r="A334" s="80" t="s">
        <v>976</v>
      </c>
      <c r="B334" s="81" t="s">
        <v>977</v>
      </c>
      <c r="C334" s="81" t="s">
        <v>978</v>
      </c>
      <c r="D334" s="81" t="s">
        <v>978</v>
      </c>
      <c r="E334" s="82" t="s">
        <v>2</v>
      </c>
      <c r="F334" s="83" t="s">
        <v>63</v>
      </c>
      <c r="G334" s="79">
        <v>15238356.982758621</v>
      </c>
      <c r="H334" s="75">
        <v>100</v>
      </c>
      <c r="I334" s="75">
        <v>152383.56982758621</v>
      </c>
      <c r="J334" s="76">
        <v>100000000</v>
      </c>
      <c r="K334" s="77"/>
      <c r="L334" s="79"/>
    </row>
    <row r="335" spans="1:12" s="78" customFormat="1">
      <c r="A335" s="80" t="s">
        <v>979</v>
      </c>
      <c r="B335" s="81" t="s">
        <v>980</v>
      </c>
      <c r="C335" s="81" t="s">
        <v>978</v>
      </c>
      <c r="D335" s="81" t="s">
        <v>981</v>
      </c>
      <c r="E335" s="82" t="s">
        <v>2</v>
      </c>
      <c r="F335" s="83" t="s">
        <v>52</v>
      </c>
      <c r="G335" s="79">
        <v>15238356.982758621</v>
      </c>
      <c r="H335" s="75">
        <v>10000</v>
      </c>
      <c r="I335" s="75">
        <v>1523.8356982758621</v>
      </c>
      <c r="J335" s="76">
        <v>100000000</v>
      </c>
      <c r="K335" s="77"/>
      <c r="L335" s="79"/>
    </row>
    <row r="336" spans="1:12" s="78" customFormat="1">
      <c r="A336" s="80" t="s">
        <v>982</v>
      </c>
      <c r="B336" s="81" t="s">
        <v>983</v>
      </c>
      <c r="C336" s="81" t="s">
        <v>984</v>
      </c>
      <c r="D336" s="81" t="s">
        <v>985</v>
      </c>
      <c r="E336" s="82" t="s">
        <v>2</v>
      </c>
      <c r="F336" s="83" t="s">
        <v>52</v>
      </c>
      <c r="G336" s="79">
        <v>70370033.534482747</v>
      </c>
      <c r="H336" s="75">
        <v>10000</v>
      </c>
      <c r="I336" s="75">
        <v>7037.0033534482745</v>
      </c>
      <c r="J336" s="76">
        <v>100000000</v>
      </c>
      <c r="K336" s="77"/>
      <c r="L336" s="79"/>
    </row>
    <row r="337" spans="1:12" s="78" customFormat="1">
      <c r="A337" s="80" t="s">
        <v>986</v>
      </c>
      <c r="B337" s="81" t="s">
        <v>987</v>
      </c>
      <c r="C337" s="81" t="s">
        <v>624</v>
      </c>
      <c r="D337" s="81" t="s">
        <v>988</v>
      </c>
      <c r="E337" s="82" t="s">
        <v>70</v>
      </c>
      <c r="F337" s="83" t="s">
        <v>52</v>
      </c>
      <c r="G337" s="79">
        <v>14070632.543859649</v>
      </c>
      <c r="H337" s="75">
        <v>10000</v>
      </c>
      <c r="I337" s="75">
        <v>1407.0632543859649</v>
      </c>
      <c r="J337" s="76">
        <v>100000000</v>
      </c>
      <c r="K337" s="77"/>
      <c r="L337" s="79"/>
    </row>
    <row r="338" spans="1:12" s="78" customFormat="1">
      <c r="A338" s="80" t="s">
        <v>989</v>
      </c>
      <c r="B338" s="81" t="s">
        <v>990</v>
      </c>
      <c r="C338" s="81" t="s">
        <v>991</v>
      </c>
      <c r="D338" s="81" t="s">
        <v>991</v>
      </c>
      <c r="E338" s="82" t="s">
        <v>2</v>
      </c>
      <c r="F338" s="83" t="s">
        <v>63</v>
      </c>
      <c r="G338" s="79">
        <v>21568352.586206898</v>
      </c>
      <c r="H338" s="75">
        <v>1000</v>
      </c>
      <c r="I338" s="75">
        <v>21568.352586206896</v>
      </c>
      <c r="J338" s="76">
        <v>100000000</v>
      </c>
      <c r="K338" s="77"/>
      <c r="L338" s="79"/>
    </row>
    <row r="339" spans="1:12" s="78" customFormat="1">
      <c r="A339" s="80" t="s">
        <v>992</v>
      </c>
      <c r="B339" s="81" t="s">
        <v>993</v>
      </c>
      <c r="C339" s="81" t="s">
        <v>991</v>
      </c>
      <c r="D339" s="81" t="s">
        <v>994</v>
      </c>
      <c r="E339" s="82" t="s">
        <v>2</v>
      </c>
      <c r="F339" s="83" t="s">
        <v>52</v>
      </c>
      <c r="G339" s="79">
        <v>21568352.586206898</v>
      </c>
      <c r="H339" s="75">
        <v>10000</v>
      </c>
      <c r="I339" s="75">
        <v>2156.8352586206897</v>
      </c>
      <c r="J339" s="76">
        <v>100000000</v>
      </c>
      <c r="K339" s="77"/>
      <c r="L339" s="79"/>
    </row>
    <row r="340" spans="1:12" s="78" customFormat="1">
      <c r="A340" s="80" t="s">
        <v>995</v>
      </c>
      <c r="B340" s="81" t="s">
        <v>996</v>
      </c>
      <c r="C340" s="81" t="s">
        <v>997</v>
      </c>
      <c r="D340" s="81" t="s">
        <v>997</v>
      </c>
      <c r="E340" s="82" t="s">
        <v>2</v>
      </c>
      <c r="F340" s="83" t="s">
        <v>63</v>
      </c>
      <c r="G340" s="79">
        <v>42442413.017241374</v>
      </c>
      <c r="H340" s="75">
        <v>1000</v>
      </c>
      <c r="I340" s="75">
        <v>42442.413017241372</v>
      </c>
      <c r="J340" s="76">
        <v>100000000</v>
      </c>
      <c r="K340" s="77"/>
      <c r="L340" s="79"/>
    </row>
    <row r="341" spans="1:12" s="78" customFormat="1">
      <c r="A341" s="80" t="s">
        <v>998</v>
      </c>
      <c r="B341" s="81" t="s">
        <v>999</v>
      </c>
      <c r="C341" s="81" t="s">
        <v>1000</v>
      </c>
      <c r="D341" s="81" t="s">
        <v>1000</v>
      </c>
      <c r="E341" s="82" t="s">
        <v>83</v>
      </c>
      <c r="F341" s="83" t="s">
        <v>63</v>
      </c>
      <c r="G341" s="79">
        <v>12984324.210526317</v>
      </c>
      <c r="H341" s="75">
        <v>1000</v>
      </c>
      <c r="I341" s="75">
        <v>12984.324210526318</v>
      </c>
      <c r="J341" s="76">
        <v>100000000</v>
      </c>
      <c r="K341" s="77"/>
      <c r="L341" s="79"/>
    </row>
    <row r="342" spans="1:12" s="78" customFormat="1">
      <c r="A342" s="80" t="s">
        <v>1001</v>
      </c>
      <c r="B342" s="81" t="s">
        <v>1002</v>
      </c>
      <c r="C342" s="81" t="s">
        <v>1003</v>
      </c>
      <c r="D342" s="81" t="s">
        <v>1003</v>
      </c>
      <c r="E342" s="82" t="s">
        <v>12</v>
      </c>
      <c r="F342" s="83" t="s">
        <v>63</v>
      </c>
      <c r="G342" s="79">
        <v>886490</v>
      </c>
      <c r="H342" s="75">
        <v>100</v>
      </c>
      <c r="I342" s="75">
        <v>8864.9</v>
      </c>
      <c r="J342" s="76">
        <v>10000000</v>
      </c>
      <c r="K342" s="77"/>
      <c r="L342" s="79"/>
    </row>
    <row r="343" spans="1:12" s="78" customFormat="1">
      <c r="A343" s="80" t="s">
        <v>1004</v>
      </c>
      <c r="B343" s="81" t="s">
        <v>1005</v>
      </c>
      <c r="C343" s="81" t="s">
        <v>1006</v>
      </c>
      <c r="D343" s="81" t="s">
        <v>1006</v>
      </c>
      <c r="E343" s="82" t="s">
        <v>2</v>
      </c>
      <c r="F343" s="83" t="s">
        <v>63</v>
      </c>
      <c r="G343" s="79">
        <v>1565548.2758620689</v>
      </c>
      <c r="H343" s="75">
        <v>0</v>
      </c>
      <c r="I343" s="75" t="s">
        <v>2569</v>
      </c>
      <c r="J343" s="76">
        <v>47146470.000000007</v>
      </c>
      <c r="K343" s="77"/>
      <c r="L343" s="79"/>
    </row>
    <row r="344" spans="1:12" s="78" customFormat="1">
      <c r="A344" s="80" t="s">
        <v>2492</v>
      </c>
      <c r="B344" s="81" t="s">
        <v>1005</v>
      </c>
      <c r="C344" s="81" t="s">
        <v>1006</v>
      </c>
      <c r="D344" s="81" t="s">
        <v>2493</v>
      </c>
      <c r="E344" s="82" t="s">
        <v>2</v>
      </c>
      <c r="F344" s="83" t="s">
        <v>52</v>
      </c>
      <c r="G344" s="79">
        <v>1565548.2758620689</v>
      </c>
      <c r="H344" s="75">
        <v>10000</v>
      </c>
      <c r="I344" s="75">
        <v>156.5548275862069</v>
      </c>
      <c r="J344" s="76">
        <v>47146470.000000007</v>
      </c>
      <c r="K344" s="77"/>
      <c r="L344" s="79"/>
    </row>
    <row r="345" spans="1:12" s="78" customFormat="1">
      <c r="A345" s="80" t="s">
        <v>1007</v>
      </c>
      <c r="B345" s="81" t="s">
        <v>1008</v>
      </c>
      <c r="C345" s="81" t="s">
        <v>1009</v>
      </c>
      <c r="D345" s="81" t="s">
        <v>1009</v>
      </c>
      <c r="E345" s="82" t="s">
        <v>261</v>
      </c>
      <c r="F345" s="83" t="s">
        <v>63</v>
      </c>
      <c r="G345" s="79">
        <v>2819875.833333333</v>
      </c>
      <c r="H345" s="75">
        <v>100</v>
      </c>
      <c r="I345" s="75">
        <v>28198.758333333331</v>
      </c>
      <c r="J345" s="76">
        <v>74317928.849665925</v>
      </c>
      <c r="K345" s="77"/>
      <c r="L345" s="79"/>
    </row>
    <row r="346" spans="1:12" s="78" customFormat="1">
      <c r="A346" s="80" t="s">
        <v>1010</v>
      </c>
      <c r="B346" s="81" t="s">
        <v>1011</v>
      </c>
      <c r="C346" s="81" t="s">
        <v>1012</v>
      </c>
      <c r="D346" s="81" t="s">
        <v>1012</v>
      </c>
      <c r="E346" s="82" t="s">
        <v>70</v>
      </c>
      <c r="F346" s="83" t="s">
        <v>63</v>
      </c>
      <c r="G346" s="79">
        <v>327458.15789473685</v>
      </c>
      <c r="H346" s="75">
        <v>100</v>
      </c>
      <c r="I346" s="75">
        <v>3274.5815789473686</v>
      </c>
      <c r="J346" s="76">
        <v>100000000</v>
      </c>
      <c r="K346" s="77"/>
      <c r="L346" s="79"/>
    </row>
    <row r="347" spans="1:12" s="78" customFormat="1">
      <c r="A347" s="80" t="s">
        <v>1013</v>
      </c>
      <c r="B347" s="81" t="s">
        <v>1014</v>
      </c>
      <c r="C347" s="81" t="s">
        <v>1015</v>
      </c>
      <c r="D347" s="81" t="s">
        <v>1015</v>
      </c>
      <c r="E347" s="82" t="s">
        <v>2</v>
      </c>
      <c r="F347" s="83" t="s">
        <v>63</v>
      </c>
      <c r="G347" s="79">
        <v>1460380.1724137929</v>
      </c>
      <c r="H347" s="75">
        <v>0</v>
      </c>
      <c r="I347" s="75" t="s">
        <v>2569</v>
      </c>
      <c r="J347" s="76">
        <v>100000000</v>
      </c>
      <c r="K347" s="77"/>
      <c r="L347" s="79"/>
    </row>
    <row r="348" spans="1:12" s="78" customFormat="1">
      <c r="A348" s="80" t="s">
        <v>1016</v>
      </c>
      <c r="B348" s="81" t="s">
        <v>1017</v>
      </c>
      <c r="C348" s="81" t="s">
        <v>1018</v>
      </c>
      <c r="D348" s="81" t="s">
        <v>1019</v>
      </c>
      <c r="E348" s="82" t="s">
        <v>51</v>
      </c>
      <c r="F348" s="83" t="s">
        <v>52</v>
      </c>
      <c r="G348" s="79">
        <v>333047183.87931037</v>
      </c>
      <c r="H348" s="75">
        <v>10000</v>
      </c>
      <c r="I348" s="75">
        <v>33304.71838793104</v>
      </c>
      <c r="J348" s="76">
        <v>100000000</v>
      </c>
      <c r="K348" s="77"/>
      <c r="L348" s="79"/>
    </row>
    <row r="349" spans="1:12" s="78" customFormat="1">
      <c r="A349" s="80" t="s">
        <v>1020</v>
      </c>
      <c r="B349" s="81" t="s">
        <v>1021</v>
      </c>
      <c r="C349" s="81" t="s">
        <v>1022</v>
      </c>
      <c r="D349" s="81" t="s">
        <v>1022</v>
      </c>
      <c r="E349" s="82" t="s">
        <v>2</v>
      </c>
      <c r="F349" s="83" t="s">
        <v>63</v>
      </c>
      <c r="G349" s="79">
        <v>20543252.155172411</v>
      </c>
      <c r="H349" s="75">
        <v>100</v>
      </c>
      <c r="I349" s="75">
        <v>205432.52155172412</v>
      </c>
      <c r="J349" s="76">
        <v>100000000</v>
      </c>
      <c r="K349" s="77"/>
      <c r="L349" s="79"/>
    </row>
    <row r="350" spans="1:12" s="78" customFormat="1">
      <c r="A350" s="80" t="s">
        <v>1023</v>
      </c>
      <c r="B350" s="81" t="s">
        <v>1024</v>
      </c>
      <c r="C350" s="81" t="s">
        <v>1022</v>
      </c>
      <c r="D350" s="81" t="s">
        <v>1025</v>
      </c>
      <c r="E350" s="82" t="s">
        <v>2</v>
      </c>
      <c r="F350" s="83" t="s">
        <v>52</v>
      </c>
      <c r="G350" s="79">
        <v>20543252.155172411</v>
      </c>
      <c r="H350" s="75">
        <v>10000</v>
      </c>
      <c r="I350" s="75">
        <v>2054.3252155172413</v>
      </c>
      <c r="J350" s="76">
        <v>100000000</v>
      </c>
      <c r="K350" s="77"/>
      <c r="L350" s="79"/>
    </row>
    <row r="351" spans="1:12" s="78" customFormat="1">
      <c r="A351" s="80" t="s">
        <v>1026</v>
      </c>
      <c r="B351" s="81" t="s">
        <v>1027</v>
      </c>
      <c r="C351" s="81" t="s">
        <v>1028</v>
      </c>
      <c r="D351" s="81" t="s">
        <v>1028</v>
      </c>
      <c r="E351" s="82" t="s">
        <v>2</v>
      </c>
      <c r="F351" s="83" t="s">
        <v>63</v>
      </c>
      <c r="G351" s="79">
        <v>2837094.137931034</v>
      </c>
      <c r="H351" s="75">
        <v>100</v>
      </c>
      <c r="I351" s="75">
        <v>28370.941379310341</v>
      </c>
      <c r="J351" s="76">
        <v>97086575</v>
      </c>
      <c r="K351" s="77"/>
      <c r="L351" s="79"/>
    </row>
    <row r="352" spans="1:12" s="78" customFormat="1">
      <c r="A352" s="80" t="s">
        <v>1029</v>
      </c>
      <c r="B352" s="81" t="s">
        <v>1030</v>
      </c>
      <c r="C352" s="81" t="s">
        <v>1031</v>
      </c>
      <c r="D352" s="81" t="s">
        <v>1032</v>
      </c>
      <c r="E352" s="82" t="s">
        <v>2</v>
      </c>
      <c r="F352" s="83" t="s">
        <v>52</v>
      </c>
      <c r="G352" s="79">
        <v>15126826.465517242</v>
      </c>
      <c r="H352" s="75">
        <v>10000</v>
      </c>
      <c r="I352" s="75">
        <v>1512.6826465517242</v>
      </c>
      <c r="J352" s="76">
        <v>100000000</v>
      </c>
      <c r="K352" s="77"/>
      <c r="L352" s="79"/>
    </row>
    <row r="353" spans="1:12" s="78" customFormat="1">
      <c r="A353" s="80" t="s">
        <v>2597</v>
      </c>
      <c r="B353" s="81" t="s">
        <v>2612</v>
      </c>
      <c r="C353" s="81" t="s">
        <v>1035</v>
      </c>
      <c r="D353" s="81" t="s">
        <v>1035</v>
      </c>
      <c r="E353" s="82" t="s">
        <v>2</v>
      </c>
      <c r="F353" s="83" t="s">
        <v>52</v>
      </c>
      <c r="G353" s="79">
        <v>6554464.4827586208</v>
      </c>
      <c r="H353" s="75">
        <v>10000</v>
      </c>
      <c r="I353" s="75">
        <v>655.44644827586205</v>
      </c>
      <c r="J353" s="76">
        <v>100000000</v>
      </c>
      <c r="K353" s="77"/>
      <c r="L353" s="79"/>
    </row>
    <row r="354" spans="1:12" s="78" customFormat="1">
      <c r="A354" s="80" t="s">
        <v>1033</v>
      </c>
      <c r="B354" s="81" t="s">
        <v>1034</v>
      </c>
      <c r="C354" s="81" t="s">
        <v>1035</v>
      </c>
      <c r="D354" s="81" t="s">
        <v>1035</v>
      </c>
      <c r="E354" s="82" t="s">
        <v>2</v>
      </c>
      <c r="F354" s="83" t="s">
        <v>63</v>
      </c>
      <c r="G354" s="79">
        <v>6554464.4827586208</v>
      </c>
      <c r="H354" s="75">
        <v>100</v>
      </c>
      <c r="I354" s="75">
        <v>65544.644827586206</v>
      </c>
      <c r="J354" s="76">
        <v>100000000</v>
      </c>
      <c r="K354" s="77"/>
      <c r="L354" s="79"/>
    </row>
    <row r="355" spans="1:12" s="78" customFormat="1">
      <c r="A355" s="80" t="s">
        <v>1036</v>
      </c>
      <c r="B355" s="81" t="s">
        <v>1037</v>
      </c>
      <c r="C355" s="81" t="s">
        <v>1031</v>
      </c>
      <c r="D355" s="81" t="s">
        <v>1031</v>
      </c>
      <c r="E355" s="82" t="s">
        <v>2</v>
      </c>
      <c r="F355" s="83" t="s">
        <v>63</v>
      </c>
      <c r="G355" s="79">
        <v>15126826.465517242</v>
      </c>
      <c r="H355" s="75">
        <v>100</v>
      </c>
      <c r="I355" s="75">
        <v>151268.26465517242</v>
      </c>
      <c r="J355" s="76">
        <v>100000000</v>
      </c>
      <c r="K355" s="77"/>
      <c r="L355" s="79"/>
    </row>
    <row r="356" spans="1:12" s="78" customFormat="1">
      <c r="A356" s="80" t="s">
        <v>1038</v>
      </c>
      <c r="B356" s="81" t="s">
        <v>1039</v>
      </c>
      <c r="C356" s="81" t="s">
        <v>1040</v>
      </c>
      <c r="D356" s="81" t="s">
        <v>1040</v>
      </c>
      <c r="E356" s="82" t="s">
        <v>83</v>
      </c>
      <c r="F356" s="83" t="s">
        <v>63</v>
      </c>
      <c r="G356" s="79">
        <v>8805780.6140350886</v>
      </c>
      <c r="H356" s="75">
        <v>1000</v>
      </c>
      <c r="I356" s="75">
        <v>8805.7806140350895</v>
      </c>
      <c r="J356" s="76">
        <v>100000000</v>
      </c>
      <c r="K356" s="77"/>
      <c r="L356" s="79"/>
    </row>
    <row r="357" spans="1:12" s="78" customFormat="1">
      <c r="A357" s="80" t="s">
        <v>1041</v>
      </c>
      <c r="B357" s="81" t="s">
        <v>1042</v>
      </c>
      <c r="C357" s="81" t="s">
        <v>1043</v>
      </c>
      <c r="D357" s="81" t="s">
        <v>1043</v>
      </c>
      <c r="E357" s="82" t="s">
        <v>12</v>
      </c>
      <c r="F357" s="83" t="s">
        <v>63</v>
      </c>
      <c r="G357" s="79">
        <v>10577801</v>
      </c>
      <c r="H357" s="75">
        <v>100</v>
      </c>
      <c r="I357" s="75">
        <v>105778.01</v>
      </c>
      <c r="J357" s="76">
        <v>50964738.604746729</v>
      </c>
      <c r="K357" s="77"/>
      <c r="L357" s="79"/>
    </row>
    <row r="358" spans="1:12" s="78" customFormat="1">
      <c r="A358" s="80" t="s">
        <v>2494</v>
      </c>
      <c r="B358" s="81" t="s">
        <v>1042</v>
      </c>
      <c r="C358" s="81" t="s">
        <v>1043</v>
      </c>
      <c r="D358" s="81" t="s">
        <v>2495</v>
      </c>
      <c r="E358" s="82" t="s">
        <v>12</v>
      </c>
      <c r="F358" s="83" t="s">
        <v>52</v>
      </c>
      <c r="G358" s="79">
        <v>10577801</v>
      </c>
      <c r="H358" s="75">
        <v>10000</v>
      </c>
      <c r="I358" s="75">
        <v>1057.7800999999999</v>
      </c>
      <c r="J358" s="76">
        <v>50964738.604746729</v>
      </c>
      <c r="K358" s="77"/>
      <c r="L358" s="79"/>
    </row>
    <row r="359" spans="1:12" s="78" customFormat="1">
      <c r="A359" s="80" t="s">
        <v>1044</v>
      </c>
      <c r="B359" s="81" t="s">
        <v>1045</v>
      </c>
      <c r="C359" s="81" t="s">
        <v>2511</v>
      </c>
      <c r="D359" s="81" t="s">
        <v>2511</v>
      </c>
      <c r="E359" s="82" t="s">
        <v>2</v>
      </c>
      <c r="F359" s="83" t="s">
        <v>63</v>
      </c>
      <c r="G359" s="79">
        <v>2155674.0517241377</v>
      </c>
      <c r="H359" s="75">
        <v>100</v>
      </c>
      <c r="I359" s="75">
        <v>21556.740517241378</v>
      </c>
      <c r="J359" s="76">
        <v>99385000</v>
      </c>
      <c r="K359" s="77"/>
      <c r="L359" s="79"/>
    </row>
    <row r="360" spans="1:12" s="78" customFormat="1">
      <c r="A360" s="80" t="s">
        <v>1046</v>
      </c>
      <c r="B360" s="81" t="s">
        <v>1047</v>
      </c>
      <c r="C360" s="81" t="s">
        <v>1048</v>
      </c>
      <c r="D360" s="81" t="s">
        <v>1048</v>
      </c>
      <c r="E360" s="82" t="s">
        <v>2</v>
      </c>
      <c r="F360" s="83" t="s">
        <v>63</v>
      </c>
      <c r="G360" s="79">
        <v>5245824.7413793104</v>
      </c>
      <c r="H360" s="75">
        <v>100</v>
      </c>
      <c r="I360" s="75">
        <v>52458.247413793106</v>
      </c>
      <c r="J360" s="76">
        <v>66219879</v>
      </c>
      <c r="K360" s="77"/>
      <c r="L360" s="79"/>
    </row>
    <row r="361" spans="1:12" s="78" customFormat="1">
      <c r="A361" s="80" t="s">
        <v>1049</v>
      </c>
      <c r="B361" s="81" t="s">
        <v>1050</v>
      </c>
      <c r="C361" s="81" t="s">
        <v>1048</v>
      </c>
      <c r="D361" s="81" t="s">
        <v>1051</v>
      </c>
      <c r="E361" s="82" t="s">
        <v>2</v>
      </c>
      <c r="F361" s="83" t="s">
        <v>52</v>
      </c>
      <c r="G361" s="79">
        <v>5245824.7413793104</v>
      </c>
      <c r="H361" s="75">
        <v>10000</v>
      </c>
      <c r="I361" s="75">
        <v>524.58247413793106</v>
      </c>
      <c r="J361" s="76">
        <v>66219879</v>
      </c>
      <c r="K361" s="77"/>
      <c r="L361" s="79"/>
    </row>
    <row r="362" spans="1:12" s="78" customFormat="1">
      <c r="A362" s="80" t="s">
        <v>1052</v>
      </c>
      <c r="B362" s="81" t="s">
        <v>1053</v>
      </c>
      <c r="C362" s="81" t="s">
        <v>1054</v>
      </c>
      <c r="D362" s="81" t="s">
        <v>1055</v>
      </c>
      <c r="E362" s="82" t="s">
        <v>83</v>
      </c>
      <c r="F362" s="83" t="s">
        <v>52</v>
      </c>
      <c r="G362" s="79">
        <v>75138905.789473683</v>
      </c>
      <c r="H362" s="75">
        <v>10000</v>
      </c>
      <c r="I362" s="75">
        <v>7513.8905789473683</v>
      </c>
      <c r="J362" s="76">
        <v>100000000</v>
      </c>
      <c r="K362" s="77"/>
      <c r="L362" s="79"/>
    </row>
    <row r="363" spans="1:12" s="78" customFormat="1">
      <c r="A363" s="80" t="s">
        <v>1056</v>
      </c>
      <c r="B363" s="81" t="s">
        <v>1057</v>
      </c>
      <c r="C363" s="81" t="s">
        <v>1058</v>
      </c>
      <c r="D363" s="81" t="s">
        <v>1058</v>
      </c>
      <c r="E363" s="82" t="s">
        <v>2</v>
      </c>
      <c r="F363" s="83" t="s">
        <v>63</v>
      </c>
      <c r="G363" s="79">
        <v>2378163.9655172415</v>
      </c>
      <c r="H363" s="75">
        <v>100</v>
      </c>
      <c r="I363" s="75">
        <v>23781.639655172414</v>
      </c>
      <c r="J363" s="76">
        <v>100000000</v>
      </c>
      <c r="K363" s="77"/>
      <c r="L363" s="79"/>
    </row>
    <row r="364" spans="1:12" s="78" customFormat="1">
      <c r="A364" s="80" t="s">
        <v>1059</v>
      </c>
      <c r="B364" s="81" t="s">
        <v>1060</v>
      </c>
      <c r="C364" s="81" t="s">
        <v>1061</v>
      </c>
      <c r="D364" s="81" t="s">
        <v>1062</v>
      </c>
      <c r="E364" s="82" t="s">
        <v>2</v>
      </c>
      <c r="F364" s="83" t="s">
        <v>52</v>
      </c>
      <c r="G364" s="79">
        <v>27627505.258620687</v>
      </c>
      <c r="H364" s="75">
        <v>10000</v>
      </c>
      <c r="I364" s="75">
        <v>2762.7505258620686</v>
      </c>
      <c r="J364" s="76">
        <v>100000000</v>
      </c>
      <c r="K364" s="77"/>
      <c r="L364" s="79"/>
    </row>
    <row r="365" spans="1:12" s="78" customFormat="1">
      <c r="A365" s="80" t="s">
        <v>1063</v>
      </c>
      <c r="B365" s="81" t="s">
        <v>1064</v>
      </c>
      <c r="C365" s="81" t="s">
        <v>1061</v>
      </c>
      <c r="D365" s="81" t="s">
        <v>1061</v>
      </c>
      <c r="E365" s="82" t="s">
        <v>2</v>
      </c>
      <c r="F365" s="83" t="s">
        <v>63</v>
      </c>
      <c r="G365" s="79">
        <v>27627505.258620687</v>
      </c>
      <c r="H365" s="75">
        <v>100</v>
      </c>
      <c r="I365" s="75">
        <v>276275.05258620688</v>
      </c>
      <c r="J365" s="76">
        <v>100000000</v>
      </c>
      <c r="K365" s="77"/>
      <c r="L365" s="79"/>
    </row>
    <row r="366" spans="1:12" s="78" customFormat="1">
      <c r="A366" s="80" t="s">
        <v>1065</v>
      </c>
      <c r="B366" s="81" t="s">
        <v>1066</v>
      </c>
      <c r="C366" s="81" t="s">
        <v>1067</v>
      </c>
      <c r="D366" s="81" t="s">
        <v>1067</v>
      </c>
      <c r="E366" s="82" t="s">
        <v>2</v>
      </c>
      <c r="F366" s="83" t="s">
        <v>63</v>
      </c>
      <c r="G366" s="79">
        <v>7738691.8103448283</v>
      </c>
      <c r="H366" s="75">
        <v>100</v>
      </c>
      <c r="I366" s="75">
        <v>77386.91810344829</v>
      </c>
      <c r="J366" s="76">
        <v>100000000</v>
      </c>
      <c r="K366" s="77"/>
      <c r="L366" s="79"/>
    </row>
    <row r="367" spans="1:12" s="78" customFormat="1">
      <c r="A367" s="80" t="s">
        <v>1068</v>
      </c>
      <c r="B367" s="81" t="s">
        <v>1069</v>
      </c>
      <c r="C367" s="81" t="s">
        <v>1067</v>
      </c>
      <c r="D367" s="81" t="s">
        <v>1070</v>
      </c>
      <c r="E367" s="82" t="s">
        <v>2</v>
      </c>
      <c r="F367" s="83" t="s">
        <v>52</v>
      </c>
      <c r="G367" s="79">
        <v>7738691.8103448283</v>
      </c>
      <c r="H367" s="75">
        <v>10000</v>
      </c>
      <c r="I367" s="75">
        <v>773.86918103448284</v>
      </c>
      <c r="J367" s="76">
        <v>100000000</v>
      </c>
      <c r="K367" s="77"/>
      <c r="L367" s="79"/>
    </row>
    <row r="368" spans="1:12" s="78" customFormat="1">
      <c r="A368" s="80" t="s">
        <v>1071</v>
      </c>
      <c r="B368" s="81" t="s">
        <v>1072</v>
      </c>
      <c r="C368" s="81" t="s">
        <v>552</v>
      </c>
      <c r="D368" s="81" t="s">
        <v>1073</v>
      </c>
      <c r="E368" s="82" t="s">
        <v>2</v>
      </c>
      <c r="F368" s="83" t="s">
        <v>52</v>
      </c>
      <c r="G368" s="79">
        <v>1667069.4827586205</v>
      </c>
      <c r="H368" s="75">
        <v>10000</v>
      </c>
      <c r="I368" s="75">
        <v>166.70694827586206</v>
      </c>
      <c r="J368" s="76">
        <v>100000000</v>
      </c>
      <c r="K368" s="77"/>
      <c r="L368" s="79"/>
    </row>
    <row r="369" spans="1:12" s="78" customFormat="1">
      <c r="A369" s="80" t="s">
        <v>1074</v>
      </c>
      <c r="B369" s="81" t="s">
        <v>1075</v>
      </c>
      <c r="C369" s="81" t="s">
        <v>1076</v>
      </c>
      <c r="D369" s="81" t="s">
        <v>1077</v>
      </c>
      <c r="E369" s="82" t="s">
        <v>51</v>
      </c>
      <c r="F369" s="83" t="s">
        <v>52</v>
      </c>
      <c r="G369" s="79">
        <v>33906124.224137932</v>
      </c>
      <c r="H369" s="75">
        <v>10000</v>
      </c>
      <c r="I369" s="75">
        <v>3390.6124224137934</v>
      </c>
      <c r="J369" s="76">
        <v>100000000</v>
      </c>
      <c r="K369" s="77"/>
      <c r="L369" s="79"/>
    </row>
    <row r="370" spans="1:12" s="78" customFormat="1">
      <c r="A370" s="80" t="s">
        <v>1078</v>
      </c>
      <c r="B370" s="81" t="s">
        <v>1079</v>
      </c>
      <c r="C370" s="81" t="s">
        <v>1080</v>
      </c>
      <c r="D370" s="81" t="s">
        <v>1080</v>
      </c>
      <c r="E370" s="82" t="s">
        <v>2</v>
      </c>
      <c r="F370" s="83" t="s">
        <v>63</v>
      </c>
      <c r="G370" s="79">
        <v>3959010.6034482759</v>
      </c>
      <c r="H370" s="75">
        <v>100</v>
      </c>
      <c r="I370" s="75">
        <v>39590.106034482757</v>
      </c>
      <c r="J370" s="76">
        <v>100000000</v>
      </c>
      <c r="K370" s="77"/>
      <c r="L370" s="79"/>
    </row>
    <row r="371" spans="1:12" s="78" customFormat="1">
      <c r="A371" s="80" t="s">
        <v>1081</v>
      </c>
      <c r="B371" s="81" t="s">
        <v>1082</v>
      </c>
      <c r="C371" s="81" t="s">
        <v>1083</v>
      </c>
      <c r="D371" s="81" t="s">
        <v>1084</v>
      </c>
      <c r="E371" s="82" t="s">
        <v>70</v>
      </c>
      <c r="F371" s="83" t="s">
        <v>52</v>
      </c>
      <c r="G371" s="79">
        <v>1010773.8596491227</v>
      </c>
      <c r="H371" s="75">
        <v>10000</v>
      </c>
      <c r="I371" s="75">
        <v>101.07738596491227</v>
      </c>
      <c r="J371" s="76">
        <v>100000000</v>
      </c>
      <c r="K371" s="77"/>
      <c r="L371" s="79"/>
    </row>
    <row r="372" spans="1:12" s="78" customFormat="1">
      <c r="A372" s="80" t="s">
        <v>1085</v>
      </c>
      <c r="B372" s="81" t="s">
        <v>1086</v>
      </c>
      <c r="C372" s="81" t="s">
        <v>1087</v>
      </c>
      <c r="D372" s="81" t="s">
        <v>1088</v>
      </c>
      <c r="E372" s="82" t="s">
        <v>51</v>
      </c>
      <c r="F372" s="83" t="s">
        <v>52</v>
      </c>
      <c r="G372" s="79">
        <v>89022226.982758626</v>
      </c>
      <c r="H372" s="75">
        <v>10000</v>
      </c>
      <c r="I372" s="75">
        <v>8902.2226982758621</v>
      </c>
      <c r="J372" s="76">
        <v>100000000</v>
      </c>
      <c r="K372" s="77"/>
      <c r="L372" s="79"/>
    </row>
    <row r="373" spans="1:12" s="78" customFormat="1">
      <c r="A373" s="80" t="s">
        <v>1089</v>
      </c>
      <c r="B373" s="81" t="s">
        <v>1090</v>
      </c>
      <c r="C373" s="81" t="s">
        <v>1091</v>
      </c>
      <c r="D373" s="81" t="s">
        <v>1091</v>
      </c>
      <c r="E373" s="82" t="s">
        <v>2</v>
      </c>
      <c r="F373" s="83" t="s">
        <v>63</v>
      </c>
      <c r="G373" s="79">
        <v>791065</v>
      </c>
      <c r="H373" s="75">
        <v>0</v>
      </c>
      <c r="I373" s="75" t="s">
        <v>2569</v>
      </c>
      <c r="J373" s="76">
        <v>10000000</v>
      </c>
      <c r="K373" s="77"/>
      <c r="L373" s="79"/>
    </row>
    <row r="374" spans="1:12" s="78" customFormat="1">
      <c r="A374" s="80" t="s">
        <v>1092</v>
      </c>
      <c r="B374" s="81" t="s">
        <v>1093</v>
      </c>
      <c r="C374" s="81" t="s">
        <v>1094</v>
      </c>
      <c r="D374" s="81" t="s">
        <v>1094</v>
      </c>
      <c r="E374" s="82" t="s">
        <v>2</v>
      </c>
      <c r="F374" s="83" t="s">
        <v>63</v>
      </c>
      <c r="G374" s="79">
        <v>1657983.7068965517</v>
      </c>
      <c r="H374" s="75">
        <v>100</v>
      </c>
      <c r="I374" s="75">
        <v>16579.837068965517</v>
      </c>
      <c r="J374" s="76">
        <v>100000000</v>
      </c>
      <c r="K374" s="77"/>
      <c r="L374" s="79"/>
    </row>
    <row r="375" spans="1:12" s="78" customFormat="1">
      <c r="A375" s="80" t="s">
        <v>1095</v>
      </c>
      <c r="B375" s="81" t="s">
        <v>1096</v>
      </c>
      <c r="C375" s="81" t="s">
        <v>1097</v>
      </c>
      <c r="D375" s="81" t="s">
        <v>1097</v>
      </c>
      <c r="E375" s="82" t="s">
        <v>72</v>
      </c>
      <c r="F375" s="83" t="s">
        <v>63</v>
      </c>
      <c r="G375" s="79">
        <v>9233777.3684210535</v>
      </c>
      <c r="H375" s="75">
        <v>100</v>
      </c>
      <c r="I375" s="75">
        <v>92337.773684210537</v>
      </c>
      <c r="J375" s="76">
        <v>100000000</v>
      </c>
      <c r="K375" s="77"/>
      <c r="L375" s="79"/>
    </row>
    <row r="376" spans="1:12" s="78" customFormat="1">
      <c r="A376" s="80" t="s">
        <v>2543</v>
      </c>
      <c r="B376" s="81" t="s">
        <v>2544</v>
      </c>
      <c r="C376" s="81" t="s">
        <v>1097</v>
      </c>
      <c r="D376" s="81" t="s">
        <v>2545</v>
      </c>
      <c r="E376" s="82" t="s">
        <v>72</v>
      </c>
      <c r="F376" s="83" t="s">
        <v>52</v>
      </c>
      <c r="G376" s="79">
        <v>9233777.3684210535</v>
      </c>
      <c r="H376" s="75">
        <v>10000</v>
      </c>
      <c r="I376" s="75">
        <v>923.37773684210538</v>
      </c>
      <c r="J376" s="76">
        <v>100000000</v>
      </c>
      <c r="K376" s="77"/>
      <c r="L376" s="79"/>
    </row>
    <row r="377" spans="1:12" s="78" customFormat="1">
      <c r="A377" s="80" t="s">
        <v>1098</v>
      </c>
      <c r="B377" s="81" t="s">
        <v>1099</v>
      </c>
      <c r="C377" s="81" t="s">
        <v>1100</v>
      </c>
      <c r="D377" s="81" t="s">
        <v>1101</v>
      </c>
      <c r="E377" s="82" t="s">
        <v>51</v>
      </c>
      <c r="F377" s="83" t="s">
        <v>52</v>
      </c>
      <c r="G377" s="79">
        <v>45414837.068965517</v>
      </c>
      <c r="H377" s="75">
        <v>10000</v>
      </c>
      <c r="I377" s="75">
        <v>4541.4837068965517</v>
      </c>
      <c r="J377" s="76">
        <v>100000000</v>
      </c>
      <c r="K377" s="77"/>
      <c r="L377" s="79"/>
    </row>
    <row r="378" spans="1:12" s="78" customFormat="1">
      <c r="A378" s="80" t="s">
        <v>1102</v>
      </c>
      <c r="B378" s="81" t="s">
        <v>1103</v>
      </c>
      <c r="C378" s="81" t="s">
        <v>1104</v>
      </c>
      <c r="D378" s="81" t="s">
        <v>1104</v>
      </c>
      <c r="E378" s="82" t="s">
        <v>70</v>
      </c>
      <c r="F378" s="83" t="s">
        <v>63</v>
      </c>
      <c r="G378" s="79">
        <v>186620.17543859649</v>
      </c>
      <c r="H378" s="75">
        <v>100</v>
      </c>
      <c r="I378" s="75">
        <v>1866.2017543859649</v>
      </c>
      <c r="J378" s="76">
        <v>100000000</v>
      </c>
      <c r="K378" s="77"/>
      <c r="L378" s="79"/>
    </row>
    <row r="379" spans="1:12" s="78" customFormat="1">
      <c r="A379" s="80" t="s">
        <v>1105</v>
      </c>
      <c r="B379" s="81" t="s">
        <v>1106</v>
      </c>
      <c r="C379" s="81" t="s">
        <v>1104</v>
      </c>
      <c r="D379" s="81" t="s">
        <v>1107</v>
      </c>
      <c r="E379" s="82" t="s">
        <v>70</v>
      </c>
      <c r="F379" s="83" t="s">
        <v>52</v>
      </c>
      <c r="G379" s="79">
        <v>186620.17543859649</v>
      </c>
      <c r="H379" s="75">
        <v>10000</v>
      </c>
      <c r="I379" s="75">
        <v>18.662017543859648</v>
      </c>
      <c r="J379" s="76">
        <v>100000000</v>
      </c>
      <c r="K379" s="77"/>
      <c r="L379" s="79"/>
    </row>
    <row r="380" spans="1:12" s="78" customFormat="1">
      <c r="A380" s="80" t="s">
        <v>1108</v>
      </c>
      <c r="B380" s="81" t="s">
        <v>1109</v>
      </c>
      <c r="C380" s="81" t="s">
        <v>1110</v>
      </c>
      <c r="D380" s="81" t="s">
        <v>1110</v>
      </c>
      <c r="E380" s="82" t="s">
        <v>12</v>
      </c>
      <c r="F380" s="83" t="s">
        <v>63</v>
      </c>
      <c r="G380" s="79">
        <v>3560462.8181818179</v>
      </c>
      <c r="H380" s="75">
        <v>100</v>
      </c>
      <c r="I380" s="75">
        <v>35604.628181818181</v>
      </c>
      <c r="J380" s="76">
        <v>100000000</v>
      </c>
      <c r="K380" s="77"/>
      <c r="L380" s="79"/>
    </row>
    <row r="381" spans="1:12" s="78" customFormat="1">
      <c r="A381" s="80" t="s">
        <v>1111</v>
      </c>
      <c r="B381" s="81" t="s">
        <v>1112</v>
      </c>
      <c r="C381" s="81" t="s">
        <v>1054</v>
      </c>
      <c r="D381" s="81" t="s">
        <v>1054</v>
      </c>
      <c r="E381" s="82" t="s">
        <v>83</v>
      </c>
      <c r="F381" s="83" t="s">
        <v>63</v>
      </c>
      <c r="G381" s="79">
        <v>75138905.789473683</v>
      </c>
      <c r="H381" s="75">
        <v>1000</v>
      </c>
      <c r="I381" s="75">
        <v>75138.905789473676</v>
      </c>
      <c r="J381" s="76">
        <v>100000000</v>
      </c>
      <c r="K381" s="77"/>
      <c r="L381" s="79"/>
    </row>
    <row r="382" spans="1:12" s="78" customFormat="1">
      <c r="A382" s="80" t="s">
        <v>1113</v>
      </c>
      <c r="B382" s="81" t="s">
        <v>1114</v>
      </c>
      <c r="C382" s="81" t="s">
        <v>1115</v>
      </c>
      <c r="D382" s="81" t="s">
        <v>1115</v>
      </c>
      <c r="E382" s="82" t="s">
        <v>83</v>
      </c>
      <c r="F382" s="83" t="s">
        <v>63</v>
      </c>
      <c r="G382" s="79">
        <v>388554702.10526317</v>
      </c>
      <c r="H382" s="75">
        <v>1000</v>
      </c>
      <c r="I382" s="75">
        <v>388554.70210526319</v>
      </c>
      <c r="J382" s="76">
        <v>100000000</v>
      </c>
      <c r="K382" s="77"/>
      <c r="L382" s="79"/>
    </row>
    <row r="383" spans="1:12" s="78" customFormat="1">
      <c r="A383" s="80" t="s">
        <v>1116</v>
      </c>
      <c r="B383" s="81" t="s">
        <v>1117</v>
      </c>
      <c r="C383" s="81" t="s">
        <v>1115</v>
      </c>
      <c r="D383" s="81" t="s">
        <v>1118</v>
      </c>
      <c r="E383" s="82" t="s">
        <v>51</v>
      </c>
      <c r="F383" s="83" t="s">
        <v>52</v>
      </c>
      <c r="G383" s="79">
        <v>388554702.10526317</v>
      </c>
      <c r="H383" s="75">
        <v>10000</v>
      </c>
      <c r="I383" s="75">
        <v>38855.47021052632</v>
      </c>
      <c r="J383" s="76">
        <v>100000000</v>
      </c>
      <c r="K383" s="77"/>
      <c r="L383" s="79"/>
    </row>
    <row r="384" spans="1:12" s="78" customFormat="1">
      <c r="A384" s="80" t="s">
        <v>1119</v>
      </c>
      <c r="B384" s="81" t="s">
        <v>1120</v>
      </c>
      <c r="C384" s="81" t="s">
        <v>1121</v>
      </c>
      <c r="D384" s="81" t="s">
        <v>1121</v>
      </c>
      <c r="E384" s="82" t="s">
        <v>261</v>
      </c>
      <c r="F384" s="83" t="s">
        <v>63</v>
      </c>
      <c r="G384" s="79">
        <v>5614507.3148148144</v>
      </c>
      <c r="H384" s="75">
        <v>100</v>
      </c>
      <c r="I384" s="75">
        <v>56145.073148148142</v>
      </c>
      <c r="J384" s="76">
        <v>100000000</v>
      </c>
      <c r="K384" s="77"/>
      <c r="L384" s="79"/>
    </row>
    <row r="385" spans="1:12" s="78" customFormat="1">
      <c r="A385" s="80" t="s">
        <v>1122</v>
      </c>
      <c r="B385" s="81" t="s">
        <v>1123</v>
      </c>
      <c r="C385" s="81" t="s">
        <v>1124</v>
      </c>
      <c r="D385" s="81" t="s">
        <v>1124</v>
      </c>
      <c r="E385" s="82" t="s">
        <v>12</v>
      </c>
      <c r="F385" s="83" t="s">
        <v>63</v>
      </c>
      <c r="G385" s="79">
        <v>6199510.1818181816</v>
      </c>
      <c r="H385" s="75">
        <v>100</v>
      </c>
      <c r="I385" s="75">
        <v>61995.101818181814</v>
      </c>
      <c r="J385" s="76">
        <v>84435544.819952071</v>
      </c>
      <c r="K385" s="77"/>
      <c r="L385" s="79"/>
    </row>
    <row r="386" spans="1:12" s="78" customFormat="1">
      <c r="A386" s="80" t="s">
        <v>1125</v>
      </c>
      <c r="B386" s="81" t="s">
        <v>1126</v>
      </c>
      <c r="C386" s="81" t="s">
        <v>1127</v>
      </c>
      <c r="D386" s="81" t="s">
        <v>1128</v>
      </c>
      <c r="E386" s="82" t="s">
        <v>51</v>
      </c>
      <c r="F386" s="83" t="s">
        <v>52</v>
      </c>
      <c r="G386" s="79">
        <v>13650092.413793104</v>
      </c>
      <c r="H386" s="75">
        <v>10000</v>
      </c>
      <c r="I386" s="75">
        <v>1365.0092413793104</v>
      </c>
      <c r="J386" s="76">
        <v>100000000</v>
      </c>
      <c r="K386" s="77"/>
      <c r="L386" s="79"/>
    </row>
    <row r="387" spans="1:12" s="78" customFormat="1">
      <c r="A387" s="80" t="s">
        <v>1129</v>
      </c>
      <c r="B387" s="81" t="s">
        <v>1130</v>
      </c>
      <c r="C387" s="81" t="s">
        <v>1131</v>
      </c>
      <c r="D387" s="81" t="s">
        <v>1131</v>
      </c>
      <c r="E387" s="82" t="s">
        <v>12</v>
      </c>
      <c r="F387" s="83" t="s">
        <v>63</v>
      </c>
      <c r="G387" s="79">
        <v>1917557.9090909092</v>
      </c>
      <c r="H387" s="75">
        <v>100</v>
      </c>
      <c r="I387" s="75">
        <v>19175.57909090909</v>
      </c>
      <c r="J387" s="76">
        <v>33604270.016004793</v>
      </c>
      <c r="K387" s="77"/>
      <c r="L387" s="79"/>
    </row>
    <row r="388" spans="1:12" s="78" customFormat="1">
      <c r="A388" s="80" t="s">
        <v>1132</v>
      </c>
      <c r="B388" s="81" t="s">
        <v>1133</v>
      </c>
      <c r="C388" s="81" t="s">
        <v>1134</v>
      </c>
      <c r="D388" s="81" t="s">
        <v>1134</v>
      </c>
      <c r="E388" s="82" t="s">
        <v>2</v>
      </c>
      <c r="F388" s="83" t="s">
        <v>63</v>
      </c>
      <c r="G388" s="79">
        <v>9890676.7241379321</v>
      </c>
      <c r="H388" s="75">
        <v>100</v>
      </c>
      <c r="I388" s="75">
        <v>98906.767241379319</v>
      </c>
      <c r="J388" s="76">
        <v>100000000</v>
      </c>
      <c r="K388" s="77"/>
      <c r="L388" s="79"/>
    </row>
    <row r="389" spans="1:12" s="78" customFormat="1">
      <c r="A389" s="80" t="s">
        <v>1135</v>
      </c>
      <c r="B389" s="81" t="s">
        <v>1136</v>
      </c>
      <c r="C389" s="81" t="s">
        <v>1137</v>
      </c>
      <c r="D389" s="81" t="s">
        <v>1137</v>
      </c>
      <c r="E389" s="82" t="s">
        <v>2</v>
      </c>
      <c r="F389" s="83" t="s">
        <v>63</v>
      </c>
      <c r="G389" s="79">
        <v>1648110.948275862</v>
      </c>
      <c r="H389" s="75">
        <v>0</v>
      </c>
      <c r="I389" s="75" t="s">
        <v>2569</v>
      </c>
      <c r="J389" s="76">
        <v>100000000</v>
      </c>
      <c r="K389" s="77"/>
      <c r="L389" s="79"/>
    </row>
    <row r="390" spans="1:12" s="78" customFormat="1">
      <c r="A390" s="80" t="s">
        <v>1138</v>
      </c>
      <c r="B390" s="81" t="s">
        <v>1139</v>
      </c>
      <c r="C390" s="81" t="s">
        <v>1140</v>
      </c>
      <c r="D390" s="81" t="s">
        <v>1141</v>
      </c>
      <c r="E390" s="82" t="s">
        <v>72</v>
      </c>
      <c r="F390" s="83" t="s">
        <v>52</v>
      </c>
      <c r="G390" s="79">
        <v>51327895.96491228</v>
      </c>
      <c r="H390" s="75">
        <v>10000</v>
      </c>
      <c r="I390" s="75">
        <v>5132.7895964912277</v>
      </c>
      <c r="J390" s="76">
        <v>100000000</v>
      </c>
      <c r="K390" s="77"/>
      <c r="L390" s="79"/>
    </row>
    <row r="391" spans="1:12" s="78" customFormat="1">
      <c r="A391" s="80" t="s">
        <v>1142</v>
      </c>
      <c r="B391" s="81" t="s">
        <v>1143</v>
      </c>
      <c r="C391" s="81" t="s">
        <v>1144</v>
      </c>
      <c r="D391" s="81" t="s">
        <v>1144</v>
      </c>
      <c r="E391" s="82" t="s">
        <v>2</v>
      </c>
      <c r="F391" s="83" t="s">
        <v>63</v>
      </c>
      <c r="G391" s="79">
        <v>1691779.1379310344</v>
      </c>
      <c r="H391" s="75">
        <v>100</v>
      </c>
      <c r="I391" s="75">
        <v>16917.791379310343</v>
      </c>
      <c r="J391" s="76">
        <v>100000000</v>
      </c>
      <c r="K391" s="77"/>
      <c r="L391" s="79"/>
    </row>
    <row r="392" spans="1:12" s="78" customFormat="1">
      <c r="A392" s="80" t="s">
        <v>1145</v>
      </c>
      <c r="B392" s="81" t="s">
        <v>1146</v>
      </c>
      <c r="C392" s="81" t="s">
        <v>502</v>
      </c>
      <c r="D392" s="81" t="s">
        <v>502</v>
      </c>
      <c r="E392" s="82" t="s">
        <v>2</v>
      </c>
      <c r="F392" s="83" t="s">
        <v>63</v>
      </c>
      <c r="G392" s="79">
        <v>14921363.684210526</v>
      </c>
      <c r="H392" s="75">
        <v>100</v>
      </c>
      <c r="I392" s="75">
        <v>149213.63684210525</v>
      </c>
      <c r="J392" s="76">
        <v>100000000</v>
      </c>
      <c r="K392" s="77"/>
      <c r="L392" s="79"/>
    </row>
    <row r="393" spans="1:12" s="78" customFormat="1">
      <c r="A393" s="80" t="s">
        <v>2598</v>
      </c>
      <c r="B393" s="81" t="s">
        <v>2613</v>
      </c>
      <c r="C393" s="81" t="s">
        <v>1149</v>
      </c>
      <c r="D393" s="81" t="s">
        <v>1149</v>
      </c>
      <c r="E393" s="82" t="s">
        <v>2</v>
      </c>
      <c r="F393" s="83" t="s">
        <v>52</v>
      </c>
      <c r="G393" s="79">
        <v>9125096.5517241377</v>
      </c>
      <c r="H393" s="75">
        <v>10000</v>
      </c>
      <c r="I393" s="75">
        <v>912.50965517241377</v>
      </c>
      <c r="J393" s="76">
        <v>100000000</v>
      </c>
      <c r="K393" s="77"/>
      <c r="L393" s="79"/>
    </row>
    <row r="394" spans="1:12" s="78" customFormat="1">
      <c r="A394" s="80" t="s">
        <v>1147</v>
      </c>
      <c r="B394" s="81" t="s">
        <v>1148</v>
      </c>
      <c r="C394" s="81" t="s">
        <v>1149</v>
      </c>
      <c r="D394" s="81" t="s">
        <v>1149</v>
      </c>
      <c r="E394" s="82" t="s">
        <v>2</v>
      </c>
      <c r="F394" s="83" t="s">
        <v>63</v>
      </c>
      <c r="G394" s="79">
        <v>9125096.5517241377</v>
      </c>
      <c r="H394" s="75">
        <v>100</v>
      </c>
      <c r="I394" s="75">
        <v>91250.965517241377</v>
      </c>
      <c r="J394" s="76">
        <v>100000000</v>
      </c>
      <c r="K394" s="77"/>
      <c r="L394" s="79"/>
    </row>
    <row r="395" spans="1:12" s="78" customFormat="1">
      <c r="A395" s="80" t="s">
        <v>1150</v>
      </c>
      <c r="B395" s="81" t="s">
        <v>1151</v>
      </c>
      <c r="C395" s="81" t="s">
        <v>1152</v>
      </c>
      <c r="D395" s="81" t="s">
        <v>1152</v>
      </c>
      <c r="E395" s="82" t="s">
        <v>2</v>
      </c>
      <c r="F395" s="83" t="s">
        <v>63</v>
      </c>
      <c r="G395" s="79">
        <v>705296.72413793101</v>
      </c>
      <c r="H395" s="75">
        <v>0</v>
      </c>
      <c r="I395" s="75" t="s">
        <v>2569</v>
      </c>
      <c r="J395" s="76">
        <v>14178906</v>
      </c>
      <c r="K395" s="77"/>
      <c r="L395" s="79"/>
    </row>
    <row r="396" spans="1:12" s="78" customFormat="1">
      <c r="A396" s="80" t="s">
        <v>1153</v>
      </c>
      <c r="B396" s="81" t="s">
        <v>1154</v>
      </c>
      <c r="C396" s="81" t="s">
        <v>1155</v>
      </c>
      <c r="D396" s="81" t="s">
        <v>1155</v>
      </c>
      <c r="E396" s="82" t="s">
        <v>2</v>
      </c>
      <c r="F396" s="83" t="s">
        <v>63</v>
      </c>
      <c r="G396" s="79">
        <v>9389741.9827586208</v>
      </c>
      <c r="H396" s="75">
        <v>100</v>
      </c>
      <c r="I396" s="75">
        <v>93897.419827586215</v>
      </c>
      <c r="J396" s="76">
        <v>100000000</v>
      </c>
      <c r="K396" s="77"/>
      <c r="L396" s="79"/>
    </row>
    <row r="397" spans="1:12" s="78" customFormat="1">
      <c r="A397" s="80" t="s">
        <v>1156</v>
      </c>
      <c r="B397" s="81" t="s">
        <v>1157</v>
      </c>
      <c r="C397" s="81" t="s">
        <v>1155</v>
      </c>
      <c r="D397" s="81" t="s">
        <v>1158</v>
      </c>
      <c r="E397" s="82" t="s">
        <v>2</v>
      </c>
      <c r="F397" s="83" t="s">
        <v>52</v>
      </c>
      <c r="G397" s="79">
        <v>9389741.9827586208</v>
      </c>
      <c r="H397" s="75">
        <v>10000</v>
      </c>
      <c r="I397" s="75">
        <v>938.97419827586202</v>
      </c>
      <c r="J397" s="76">
        <v>100000000</v>
      </c>
      <c r="K397" s="77"/>
      <c r="L397" s="79"/>
    </row>
    <row r="398" spans="1:12" s="78" customFormat="1">
      <c r="A398" s="80" t="s">
        <v>1159</v>
      </c>
      <c r="B398" s="81" t="s">
        <v>1160</v>
      </c>
      <c r="C398" s="81" t="s">
        <v>1161</v>
      </c>
      <c r="D398" s="81" t="s">
        <v>1161</v>
      </c>
      <c r="E398" s="82" t="s">
        <v>2</v>
      </c>
      <c r="F398" s="83" t="s">
        <v>63</v>
      </c>
      <c r="G398" s="79">
        <v>2261708.8793103448</v>
      </c>
      <c r="H398" s="75">
        <v>100</v>
      </c>
      <c r="I398" s="75">
        <v>22617.088793103449</v>
      </c>
      <c r="J398" s="76">
        <v>100000000</v>
      </c>
      <c r="K398" s="77"/>
      <c r="L398" s="79"/>
    </row>
    <row r="399" spans="1:12" s="78" customFormat="1">
      <c r="A399" s="80" t="s">
        <v>1162</v>
      </c>
      <c r="B399" s="81" t="s">
        <v>1163</v>
      </c>
      <c r="C399" s="81" t="s">
        <v>1164</v>
      </c>
      <c r="D399" s="81" t="s">
        <v>1164</v>
      </c>
      <c r="E399" s="82" t="s">
        <v>2</v>
      </c>
      <c r="F399" s="83" t="s">
        <v>63</v>
      </c>
      <c r="G399" s="79">
        <v>9457410.862068966</v>
      </c>
      <c r="H399" s="75">
        <v>100</v>
      </c>
      <c r="I399" s="75">
        <v>94574.108620689658</v>
      </c>
      <c r="J399" s="76">
        <v>100000000</v>
      </c>
      <c r="K399" s="77"/>
      <c r="L399" s="79"/>
    </row>
    <row r="400" spans="1:12" s="78" customFormat="1">
      <c r="A400" s="80" t="s">
        <v>1165</v>
      </c>
      <c r="B400" s="81" t="s">
        <v>1166</v>
      </c>
      <c r="C400" s="81" t="s">
        <v>1164</v>
      </c>
      <c r="D400" s="81" t="s">
        <v>1167</v>
      </c>
      <c r="E400" s="82" t="s">
        <v>2</v>
      </c>
      <c r="F400" s="83" t="s">
        <v>52</v>
      </c>
      <c r="G400" s="79">
        <v>9457410.862068966</v>
      </c>
      <c r="H400" s="75">
        <v>10000</v>
      </c>
      <c r="I400" s="75">
        <v>945.74108620689663</v>
      </c>
      <c r="J400" s="76">
        <v>100000000</v>
      </c>
      <c r="K400" s="77"/>
      <c r="L400" s="79"/>
    </row>
    <row r="401" spans="1:12" s="78" customFormat="1">
      <c r="A401" s="80" t="s">
        <v>1168</v>
      </c>
      <c r="B401" s="81" t="s">
        <v>1169</v>
      </c>
      <c r="C401" s="81" t="s">
        <v>1140</v>
      </c>
      <c r="D401" s="81" t="s">
        <v>1140</v>
      </c>
      <c r="E401" s="82" t="s">
        <v>72</v>
      </c>
      <c r="F401" s="83" t="s">
        <v>63</v>
      </c>
      <c r="G401" s="79">
        <v>51327895.96491228</v>
      </c>
      <c r="H401" s="75">
        <v>100</v>
      </c>
      <c r="I401" s="75">
        <v>513278.95964912279</v>
      </c>
      <c r="J401" s="76">
        <v>100000000</v>
      </c>
      <c r="K401" s="77"/>
      <c r="L401" s="79"/>
    </row>
    <row r="402" spans="1:12" s="78" customFormat="1">
      <c r="A402" s="80" t="s">
        <v>1170</v>
      </c>
      <c r="B402" s="81" t="s">
        <v>1171</v>
      </c>
      <c r="C402" s="81" t="s">
        <v>1172</v>
      </c>
      <c r="D402" s="81" t="s">
        <v>1173</v>
      </c>
      <c r="E402" s="82" t="s">
        <v>2</v>
      </c>
      <c r="F402" s="83" t="s">
        <v>52</v>
      </c>
      <c r="G402" s="79">
        <v>895118.44827586203</v>
      </c>
      <c r="H402" s="75">
        <v>10000</v>
      </c>
      <c r="I402" s="75">
        <v>89.511844827586202</v>
      </c>
      <c r="J402" s="76">
        <v>100000000</v>
      </c>
      <c r="K402" s="77"/>
      <c r="L402" s="79"/>
    </row>
    <row r="403" spans="1:12" s="78" customFormat="1">
      <c r="A403" s="80" t="s">
        <v>1174</v>
      </c>
      <c r="B403" s="81" t="s">
        <v>1175</v>
      </c>
      <c r="C403" s="81" t="s">
        <v>1172</v>
      </c>
      <c r="D403" s="81" t="s">
        <v>1172</v>
      </c>
      <c r="E403" s="82" t="s">
        <v>2</v>
      </c>
      <c r="F403" s="83" t="s">
        <v>63</v>
      </c>
      <c r="G403" s="79">
        <v>895118.44827586203</v>
      </c>
      <c r="H403" s="75">
        <v>100</v>
      </c>
      <c r="I403" s="75">
        <v>8951.184482758621</v>
      </c>
      <c r="J403" s="76">
        <v>100000000</v>
      </c>
      <c r="K403" s="77"/>
      <c r="L403" s="79"/>
    </row>
    <row r="404" spans="1:12" s="78" customFormat="1">
      <c r="A404" s="80" t="s">
        <v>1176</v>
      </c>
      <c r="B404" s="81" t="s">
        <v>1177</v>
      </c>
      <c r="C404" s="81" t="s">
        <v>1178</v>
      </c>
      <c r="D404" s="81" t="s">
        <v>1178</v>
      </c>
      <c r="E404" s="82" t="s">
        <v>72</v>
      </c>
      <c r="F404" s="83" t="s">
        <v>63</v>
      </c>
      <c r="G404" s="79">
        <v>40120732.19298245</v>
      </c>
      <c r="H404" s="75">
        <v>100</v>
      </c>
      <c r="I404" s="75">
        <v>401207.32192982448</v>
      </c>
      <c r="J404" s="76">
        <v>100000000</v>
      </c>
      <c r="K404" s="77"/>
      <c r="L404" s="79"/>
    </row>
    <row r="405" spans="1:12" s="78" customFormat="1">
      <c r="A405" s="80" t="s">
        <v>2546</v>
      </c>
      <c r="B405" s="81" t="s">
        <v>2547</v>
      </c>
      <c r="C405" s="81" t="s">
        <v>1178</v>
      </c>
      <c r="D405" s="81" t="s">
        <v>2548</v>
      </c>
      <c r="E405" s="82" t="s">
        <v>72</v>
      </c>
      <c r="F405" s="83" t="s">
        <v>52</v>
      </c>
      <c r="G405" s="79">
        <v>40120732.19298245</v>
      </c>
      <c r="H405" s="75">
        <v>10000</v>
      </c>
      <c r="I405" s="75">
        <v>4012.073219298245</v>
      </c>
      <c r="J405" s="76">
        <v>100000000</v>
      </c>
      <c r="K405" s="77"/>
      <c r="L405" s="79"/>
    </row>
    <row r="406" spans="1:12" s="78" customFormat="1">
      <c r="A406" s="80" t="s">
        <v>1179</v>
      </c>
      <c r="B406" s="81" t="s">
        <v>1180</v>
      </c>
      <c r="C406" s="81" t="s">
        <v>1181</v>
      </c>
      <c r="D406" s="81" t="s">
        <v>1181</v>
      </c>
      <c r="E406" s="82" t="s">
        <v>2</v>
      </c>
      <c r="F406" s="83" t="s">
        <v>63</v>
      </c>
      <c r="G406" s="79">
        <v>894019.31034482759</v>
      </c>
      <c r="H406" s="75">
        <v>100</v>
      </c>
      <c r="I406" s="75">
        <v>8940.1931034482768</v>
      </c>
      <c r="J406" s="76">
        <v>71852544</v>
      </c>
      <c r="K406" s="77"/>
      <c r="L406" s="79"/>
    </row>
    <row r="407" spans="1:12" s="78" customFormat="1">
      <c r="A407" s="80" t="s">
        <v>1182</v>
      </c>
      <c r="B407" s="81" t="s">
        <v>1183</v>
      </c>
      <c r="C407" s="81" t="s">
        <v>1184</v>
      </c>
      <c r="D407" s="81" t="s">
        <v>1185</v>
      </c>
      <c r="E407" s="82" t="s">
        <v>51</v>
      </c>
      <c r="F407" s="83" t="s">
        <v>52</v>
      </c>
      <c r="G407" s="79">
        <v>23981351.982758623</v>
      </c>
      <c r="H407" s="75">
        <v>10000</v>
      </c>
      <c r="I407" s="75">
        <v>2398.1351982758624</v>
      </c>
      <c r="J407" s="76">
        <v>100000000</v>
      </c>
      <c r="K407" s="77"/>
      <c r="L407" s="79"/>
    </row>
    <row r="408" spans="1:12" s="78" customFormat="1">
      <c r="A408" s="80" t="s">
        <v>1186</v>
      </c>
      <c r="B408" s="81" t="s">
        <v>1187</v>
      </c>
      <c r="C408" s="81" t="s">
        <v>1188</v>
      </c>
      <c r="D408" s="81" t="s">
        <v>1189</v>
      </c>
      <c r="E408" s="82" t="s">
        <v>51</v>
      </c>
      <c r="F408" s="83" t="s">
        <v>52</v>
      </c>
      <c r="G408" s="79">
        <v>16840002.931034483</v>
      </c>
      <c r="H408" s="75">
        <v>10000</v>
      </c>
      <c r="I408" s="75">
        <v>1684.0002931034483</v>
      </c>
      <c r="J408" s="76">
        <v>100000000</v>
      </c>
      <c r="K408" s="77"/>
      <c r="L408" s="79"/>
    </row>
    <row r="409" spans="1:12" s="78" customFormat="1">
      <c r="A409" s="80" t="s">
        <v>1190</v>
      </c>
      <c r="B409" s="81" t="s">
        <v>1191</v>
      </c>
      <c r="C409" s="81" t="s">
        <v>1192</v>
      </c>
      <c r="D409" s="81" t="s">
        <v>1193</v>
      </c>
      <c r="E409" s="82" t="s">
        <v>51</v>
      </c>
      <c r="F409" s="83" t="s">
        <v>52</v>
      </c>
      <c r="G409" s="79">
        <v>234672547.36842108</v>
      </c>
      <c r="H409" s="75">
        <v>10000</v>
      </c>
      <c r="I409" s="75">
        <v>23467.254736842107</v>
      </c>
      <c r="J409" s="76">
        <v>100000000</v>
      </c>
      <c r="K409" s="77"/>
      <c r="L409" s="79"/>
    </row>
    <row r="410" spans="1:12" s="78" customFormat="1">
      <c r="A410" s="80" t="s">
        <v>1194</v>
      </c>
      <c r="B410" s="81" t="s">
        <v>1195</v>
      </c>
      <c r="C410" s="81" t="s">
        <v>1192</v>
      </c>
      <c r="D410" s="81" t="s">
        <v>1192</v>
      </c>
      <c r="E410" s="82" t="s">
        <v>83</v>
      </c>
      <c r="F410" s="83" t="s">
        <v>63</v>
      </c>
      <c r="G410" s="79">
        <v>234672547.36842108</v>
      </c>
      <c r="H410" s="75">
        <v>1000</v>
      </c>
      <c r="I410" s="75">
        <v>234672.54736842107</v>
      </c>
      <c r="J410" s="76">
        <v>100000000</v>
      </c>
      <c r="K410" s="77"/>
      <c r="L410" s="79"/>
    </row>
    <row r="411" spans="1:12" s="78" customFormat="1">
      <c r="A411" s="80" t="s">
        <v>1196</v>
      </c>
      <c r="B411" s="81" t="s">
        <v>1197</v>
      </c>
      <c r="C411" s="81" t="s">
        <v>1198</v>
      </c>
      <c r="D411" s="81" t="s">
        <v>1198</v>
      </c>
      <c r="E411" s="82" t="s">
        <v>2</v>
      </c>
      <c r="F411" s="83" t="s">
        <v>63</v>
      </c>
      <c r="G411" s="79">
        <v>6302042.4137931038</v>
      </c>
      <c r="H411" s="75">
        <v>100</v>
      </c>
      <c r="I411" s="75">
        <v>63020.424137931041</v>
      </c>
      <c r="J411" s="76">
        <v>100000000</v>
      </c>
      <c r="K411" s="77"/>
      <c r="L411" s="79"/>
    </row>
    <row r="412" spans="1:12" s="78" customFormat="1">
      <c r="A412" s="80" t="s">
        <v>1199</v>
      </c>
      <c r="B412" s="81" t="s">
        <v>1200</v>
      </c>
      <c r="C412" s="81" t="s">
        <v>1201</v>
      </c>
      <c r="D412" s="81" t="s">
        <v>1201</v>
      </c>
      <c r="E412" s="82" t="s">
        <v>2</v>
      </c>
      <c r="F412" s="83" t="s">
        <v>63</v>
      </c>
      <c r="G412" s="79">
        <v>166233641.12068966</v>
      </c>
      <c r="H412" s="75">
        <v>100</v>
      </c>
      <c r="I412" s="75">
        <v>1662336.4112068966</v>
      </c>
      <c r="J412" s="76">
        <v>100000000</v>
      </c>
      <c r="K412" s="77"/>
      <c r="L412" s="79"/>
    </row>
    <row r="413" spans="1:12" s="78" customFormat="1">
      <c r="A413" s="80" t="s">
        <v>1202</v>
      </c>
      <c r="B413" s="81" t="s">
        <v>1203</v>
      </c>
      <c r="C413" s="81" t="s">
        <v>1201</v>
      </c>
      <c r="D413" s="81" t="s">
        <v>1204</v>
      </c>
      <c r="E413" s="82" t="s">
        <v>2</v>
      </c>
      <c r="F413" s="83" t="s">
        <v>52</v>
      </c>
      <c r="G413" s="79">
        <v>166233641.12068966</v>
      </c>
      <c r="H413" s="75">
        <v>10000</v>
      </c>
      <c r="I413" s="75">
        <v>16623.364112068964</v>
      </c>
      <c r="J413" s="76">
        <v>100000000</v>
      </c>
      <c r="K413" s="77"/>
      <c r="L413" s="79"/>
    </row>
    <row r="414" spans="1:12" s="78" customFormat="1">
      <c r="A414" s="80" t="s">
        <v>1205</v>
      </c>
      <c r="B414" s="81" t="s">
        <v>1206</v>
      </c>
      <c r="C414" s="81" t="s">
        <v>1207</v>
      </c>
      <c r="D414" s="81" t="s">
        <v>1208</v>
      </c>
      <c r="E414" s="82" t="s">
        <v>51</v>
      </c>
      <c r="F414" s="83" t="s">
        <v>52</v>
      </c>
      <c r="G414" s="79">
        <v>24576632.844827585</v>
      </c>
      <c r="H414" s="75">
        <v>10000</v>
      </c>
      <c r="I414" s="75">
        <v>2457.6632844827586</v>
      </c>
      <c r="J414" s="76">
        <v>100000000</v>
      </c>
      <c r="K414" s="77"/>
      <c r="L414" s="79"/>
    </row>
    <row r="415" spans="1:12" s="78" customFormat="1">
      <c r="A415" s="80" t="s">
        <v>1209</v>
      </c>
      <c r="B415" s="81" t="s">
        <v>1210</v>
      </c>
      <c r="C415" s="81" t="s">
        <v>1211</v>
      </c>
      <c r="D415" s="81" t="s">
        <v>1211</v>
      </c>
      <c r="E415" s="82" t="s">
        <v>2</v>
      </c>
      <c r="F415" s="83" t="s">
        <v>63</v>
      </c>
      <c r="G415" s="79">
        <v>932834.56896551722</v>
      </c>
      <c r="H415" s="75">
        <v>100</v>
      </c>
      <c r="I415" s="75">
        <v>9328.3456896551725</v>
      </c>
      <c r="J415" s="76">
        <v>84442315</v>
      </c>
      <c r="K415" s="77"/>
      <c r="L415" s="79"/>
    </row>
    <row r="416" spans="1:12" s="78" customFormat="1">
      <c r="A416" s="80" t="s">
        <v>1212</v>
      </c>
      <c r="B416" s="81" t="s">
        <v>1213</v>
      </c>
      <c r="C416" s="81" t="s">
        <v>1214</v>
      </c>
      <c r="D416" s="81" t="s">
        <v>1214</v>
      </c>
      <c r="E416" s="82" t="s">
        <v>2</v>
      </c>
      <c r="F416" s="83" t="s">
        <v>63</v>
      </c>
      <c r="G416" s="79">
        <v>1591379.1379310344</v>
      </c>
      <c r="H416" s="75">
        <v>0</v>
      </c>
      <c r="I416" s="75" t="s">
        <v>2569</v>
      </c>
      <c r="J416" s="76">
        <v>100000000</v>
      </c>
      <c r="K416" s="77"/>
      <c r="L416" s="79"/>
    </row>
    <row r="417" spans="1:12" s="78" customFormat="1">
      <c r="A417" s="80" t="s">
        <v>1215</v>
      </c>
      <c r="B417" s="81" t="s">
        <v>1216</v>
      </c>
      <c r="C417" s="81" t="s">
        <v>1217</v>
      </c>
      <c r="D417" s="81" t="s">
        <v>1217</v>
      </c>
      <c r="E417" s="82" t="s">
        <v>2</v>
      </c>
      <c r="F417" s="83" t="s">
        <v>63</v>
      </c>
      <c r="G417" s="79">
        <v>782499.13793103443</v>
      </c>
      <c r="H417" s="75">
        <v>0</v>
      </c>
      <c r="I417" s="75" t="s">
        <v>2569</v>
      </c>
      <c r="J417" s="76">
        <v>58660599.999999993</v>
      </c>
      <c r="K417" s="77"/>
      <c r="L417" s="79"/>
    </row>
    <row r="418" spans="1:12" s="78" customFormat="1">
      <c r="A418" s="80" t="s">
        <v>1218</v>
      </c>
      <c r="B418" s="81" t="s">
        <v>1219</v>
      </c>
      <c r="C418" s="81" t="s">
        <v>1220</v>
      </c>
      <c r="D418" s="81" t="s">
        <v>1221</v>
      </c>
      <c r="E418" s="82" t="s">
        <v>83</v>
      </c>
      <c r="F418" s="83" t="s">
        <v>52</v>
      </c>
      <c r="G418" s="79">
        <v>19416691.49122807</v>
      </c>
      <c r="H418" s="75">
        <v>10000</v>
      </c>
      <c r="I418" s="75">
        <v>1941.6691491228071</v>
      </c>
      <c r="J418" s="76">
        <v>100000000</v>
      </c>
      <c r="K418" s="77"/>
      <c r="L418" s="79"/>
    </row>
    <row r="419" spans="1:12" s="78" customFormat="1">
      <c r="A419" s="80" t="s">
        <v>1222</v>
      </c>
      <c r="B419" s="81" t="s">
        <v>1223</v>
      </c>
      <c r="C419" s="81" t="s">
        <v>1220</v>
      </c>
      <c r="D419" s="81" t="s">
        <v>1220</v>
      </c>
      <c r="E419" s="82" t="s">
        <v>83</v>
      </c>
      <c r="F419" s="83" t="s">
        <v>63</v>
      </c>
      <c r="G419" s="79">
        <v>19416691.49122807</v>
      </c>
      <c r="H419" s="75">
        <v>1000</v>
      </c>
      <c r="I419" s="75">
        <v>19416.69149122807</v>
      </c>
      <c r="J419" s="76">
        <v>100000000</v>
      </c>
      <c r="K419" s="77"/>
      <c r="L419" s="79"/>
    </row>
    <row r="420" spans="1:12" s="78" customFormat="1">
      <c r="A420" s="80" t="s">
        <v>1224</v>
      </c>
      <c r="B420" s="81" t="s">
        <v>1225</v>
      </c>
      <c r="C420" s="81" t="s">
        <v>1226</v>
      </c>
      <c r="D420" s="81" t="s">
        <v>1226</v>
      </c>
      <c r="E420" s="82" t="s">
        <v>2</v>
      </c>
      <c r="F420" s="83" t="s">
        <v>63</v>
      </c>
      <c r="G420" s="79">
        <v>78412515.517241374</v>
      </c>
      <c r="H420" s="75">
        <v>100</v>
      </c>
      <c r="I420" s="75">
        <v>784125.15517241368</v>
      </c>
      <c r="J420" s="76">
        <v>100000000</v>
      </c>
      <c r="K420" s="77"/>
      <c r="L420" s="79"/>
    </row>
    <row r="421" spans="1:12" s="78" customFormat="1">
      <c r="A421" s="80" t="s">
        <v>1227</v>
      </c>
      <c r="B421" s="81" t="s">
        <v>1228</v>
      </c>
      <c r="C421" s="81" t="s">
        <v>1226</v>
      </c>
      <c r="D421" s="81" t="s">
        <v>1229</v>
      </c>
      <c r="E421" s="82" t="s">
        <v>2</v>
      </c>
      <c r="F421" s="83" t="s">
        <v>52</v>
      </c>
      <c r="G421" s="79">
        <v>78412515.517241374</v>
      </c>
      <c r="H421" s="75">
        <v>10000</v>
      </c>
      <c r="I421" s="75">
        <v>7841.2515517241372</v>
      </c>
      <c r="J421" s="76">
        <v>100000000</v>
      </c>
      <c r="K421" s="77"/>
      <c r="L421" s="79"/>
    </row>
    <row r="422" spans="1:12" s="78" customFormat="1">
      <c r="A422" s="80" t="s">
        <v>1230</v>
      </c>
      <c r="B422" s="81" t="s">
        <v>1231</v>
      </c>
      <c r="C422" s="81" t="s">
        <v>1232</v>
      </c>
      <c r="D422" s="81" t="s">
        <v>1232</v>
      </c>
      <c r="E422" s="82" t="s">
        <v>2</v>
      </c>
      <c r="F422" s="83" t="s">
        <v>63</v>
      </c>
      <c r="G422" s="79">
        <v>8924648.362068966</v>
      </c>
      <c r="H422" s="75">
        <v>100</v>
      </c>
      <c r="I422" s="75">
        <v>89246.483620689658</v>
      </c>
      <c r="J422" s="76">
        <v>61296300.000000015</v>
      </c>
      <c r="K422" s="77"/>
      <c r="L422" s="79"/>
    </row>
    <row r="423" spans="1:12" s="78" customFormat="1">
      <c r="A423" s="80" t="s">
        <v>2600</v>
      </c>
      <c r="B423" s="81" t="s">
        <v>2614</v>
      </c>
      <c r="C423" s="81" t="s">
        <v>1235</v>
      </c>
      <c r="D423" s="81" t="s">
        <v>1235</v>
      </c>
      <c r="E423" s="82" t="s">
        <v>2</v>
      </c>
      <c r="F423" s="83" t="s">
        <v>52</v>
      </c>
      <c r="G423" s="79">
        <v>57658612.327586204</v>
      </c>
      <c r="H423" s="75">
        <v>10000</v>
      </c>
      <c r="I423" s="75">
        <v>5765.8612327586206</v>
      </c>
      <c r="J423" s="76">
        <v>100000000</v>
      </c>
      <c r="K423" s="77"/>
      <c r="L423" s="79"/>
    </row>
    <row r="424" spans="1:12" s="78" customFormat="1">
      <c r="A424" s="80" t="s">
        <v>1233</v>
      </c>
      <c r="B424" s="81" t="s">
        <v>1234</v>
      </c>
      <c r="C424" s="81" t="s">
        <v>1235</v>
      </c>
      <c r="D424" s="81" t="s">
        <v>1235</v>
      </c>
      <c r="E424" s="82" t="s">
        <v>2</v>
      </c>
      <c r="F424" s="83" t="s">
        <v>63</v>
      </c>
      <c r="G424" s="79">
        <v>57658612.327586204</v>
      </c>
      <c r="H424" s="75">
        <v>100</v>
      </c>
      <c r="I424" s="75">
        <v>576586.12327586208</v>
      </c>
      <c r="J424" s="76">
        <v>100000000</v>
      </c>
      <c r="K424" s="77"/>
      <c r="L424" s="79"/>
    </row>
    <row r="425" spans="1:12" s="78" customFormat="1">
      <c r="A425" s="80" t="s">
        <v>1236</v>
      </c>
      <c r="B425" s="81" t="s">
        <v>1237</v>
      </c>
      <c r="C425" s="81" t="s">
        <v>1238</v>
      </c>
      <c r="D425" s="81" t="s">
        <v>1238</v>
      </c>
      <c r="E425" s="82" t="s">
        <v>2</v>
      </c>
      <c r="F425" s="83" t="s">
        <v>63</v>
      </c>
      <c r="G425" s="79">
        <v>234354462.75862068</v>
      </c>
      <c r="H425" s="75">
        <v>100</v>
      </c>
      <c r="I425" s="75">
        <v>2343544.6275862069</v>
      </c>
      <c r="J425" s="76">
        <v>100000000</v>
      </c>
      <c r="K425" s="77"/>
      <c r="L425" s="79"/>
    </row>
    <row r="426" spans="1:12" s="78" customFormat="1">
      <c r="A426" s="80" t="s">
        <v>1239</v>
      </c>
      <c r="B426" s="81" t="s">
        <v>1240</v>
      </c>
      <c r="C426" s="81" t="s">
        <v>1238</v>
      </c>
      <c r="D426" s="81" t="s">
        <v>1241</v>
      </c>
      <c r="E426" s="82" t="s">
        <v>2</v>
      </c>
      <c r="F426" s="83" t="s">
        <v>52</v>
      </c>
      <c r="G426" s="79">
        <v>234354462.75862068</v>
      </c>
      <c r="H426" s="75">
        <v>10000</v>
      </c>
      <c r="I426" s="75">
        <v>23435.446275862068</v>
      </c>
      <c r="J426" s="76">
        <v>100000000</v>
      </c>
      <c r="K426" s="77"/>
      <c r="L426" s="79"/>
    </row>
    <row r="427" spans="1:12" s="78" customFormat="1">
      <c r="A427" s="80" t="s">
        <v>1242</v>
      </c>
      <c r="B427" s="81" t="s">
        <v>1243</v>
      </c>
      <c r="C427" s="81" t="s">
        <v>1244</v>
      </c>
      <c r="D427" s="81" t="s">
        <v>1244</v>
      </c>
      <c r="E427" s="82" t="s">
        <v>2</v>
      </c>
      <c r="F427" s="83" t="s">
        <v>63</v>
      </c>
      <c r="G427" s="79">
        <v>21668842.586206898</v>
      </c>
      <c r="H427" s="75">
        <v>100</v>
      </c>
      <c r="I427" s="75">
        <v>216688.42586206898</v>
      </c>
      <c r="J427" s="76">
        <v>86233050</v>
      </c>
      <c r="K427" s="77"/>
      <c r="L427" s="79"/>
    </row>
    <row r="428" spans="1:12" s="78" customFormat="1">
      <c r="A428" s="80" t="s">
        <v>1245</v>
      </c>
      <c r="B428" s="81" t="s">
        <v>1246</v>
      </c>
      <c r="C428" s="81" t="s">
        <v>1247</v>
      </c>
      <c r="D428" s="81" t="s">
        <v>1248</v>
      </c>
      <c r="E428" s="82" t="s">
        <v>51</v>
      </c>
      <c r="F428" s="83" t="s">
        <v>52</v>
      </c>
      <c r="G428" s="79">
        <v>172553312.67241383</v>
      </c>
      <c r="H428" s="75">
        <v>10000</v>
      </c>
      <c r="I428" s="75">
        <v>17255.331267241381</v>
      </c>
      <c r="J428" s="76">
        <v>100000000</v>
      </c>
      <c r="K428" s="77"/>
      <c r="L428" s="79"/>
    </row>
    <row r="429" spans="1:12" s="78" customFormat="1">
      <c r="A429" s="80" t="s">
        <v>1249</v>
      </c>
      <c r="B429" s="81" t="s">
        <v>1250</v>
      </c>
      <c r="C429" s="81" t="s">
        <v>1251</v>
      </c>
      <c r="D429" s="81" t="s">
        <v>1251</v>
      </c>
      <c r="E429" s="82" t="s">
        <v>83</v>
      </c>
      <c r="F429" s="83" t="s">
        <v>63</v>
      </c>
      <c r="G429" s="79">
        <v>3030811.8421052629</v>
      </c>
      <c r="H429" s="75">
        <v>1000</v>
      </c>
      <c r="I429" s="75">
        <v>3030.8118421052627</v>
      </c>
      <c r="J429" s="76">
        <v>100000000</v>
      </c>
      <c r="K429" s="77"/>
      <c r="L429" s="79"/>
    </row>
    <row r="430" spans="1:12" s="78" customFormat="1">
      <c r="A430" s="80" t="s">
        <v>1252</v>
      </c>
      <c r="B430" s="81" t="s">
        <v>1253</v>
      </c>
      <c r="C430" s="81" t="s">
        <v>1254</v>
      </c>
      <c r="D430" s="81" t="s">
        <v>1254</v>
      </c>
      <c r="E430" s="82" t="s">
        <v>2</v>
      </c>
      <c r="F430" s="83" t="s">
        <v>63</v>
      </c>
      <c r="G430" s="79">
        <v>1511392.8448275861</v>
      </c>
      <c r="H430" s="75">
        <v>0</v>
      </c>
      <c r="I430" s="75" t="s">
        <v>2569</v>
      </c>
      <c r="J430" s="76">
        <v>86671816</v>
      </c>
      <c r="K430" s="77"/>
      <c r="L430" s="79"/>
    </row>
    <row r="431" spans="1:12" s="78" customFormat="1">
      <c r="A431" s="80" t="s">
        <v>1255</v>
      </c>
      <c r="B431" s="81" t="s">
        <v>1256</v>
      </c>
      <c r="C431" s="81" t="s">
        <v>1257</v>
      </c>
      <c r="D431" s="81" t="s">
        <v>1258</v>
      </c>
      <c r="E431" s="82" t="s">
        <v>2</v>
      </c>
      <c r="F431" s="83" t="s">
        <v>52</v>
      </c>
      <c r="G431" s="79">
        <v>986755890.17241371</v>
      </c>
      <c r="H431" s="75">
        <v>10000</v>
      </c>
      <c r="I431" s="75">
        <v>98675.589017241364</v>
      </c>
      <c r="J431" s="76">
        <v>100000000</v>
      </c>
      <c r="K431" s="77"/>
      <c r="L431" s="79"/>
    </row>
    <row r="432" spans="1:12" s="78" customFormat="1">
      <c r="A432" s="80" t="s">
        <v>1259</v>
      </c>
      <c r="B432" s="81" t="s">
        <v>1260</v>
      </c>
      <c r="C432" s="81" t="s">
        <v>1257</v>
      </c>
      <c r="D432" s="81" t="s">
        <v>1257</v>
      </c>
      <c r="E432" s="82" t="s">
        <v>2</v>
      </c>
      <c r="F432" s="83" t="s">
        <v>63</v>
      </c>
      <c r="G432" s="79">
        <v>986755890.17241371</v>
      </c>
      <c r="H432" s="75">
        <v>1000</v>
      </c>
      <c r="I432" s="75">
        <v>986755.89017241367</v>
      </c>
      <c r="J432" s="76">
        <v>100000000</v>
      </c>
      <c r="K432" s="77"/>
      <c r="L432" s="79"/>
    </row>
    <row r="433" spans="1:12" s="78" customFormat="1">
      <c r="A433" s="80" t="s">
        <v>1261</v>
      </c>
      <c r="B433" s="81" t="s">
        <v>1262</v>
      </c>
      <c r="C433" s="81" t="s">
        <v>1263</v>
      </c>
      <c r="D433" s="81" t="s">
        <v>1263</v>
      </c>
      <c r="E433" s="82" t="s">
        <v>72</v>
      </c>
      <c r="F433" s="83" t="s">
        <v>63</v>
      </c>
      <c r="G433" s="79">
        <v>39684711.578947365</v>
      </c>
      <c r="H433" s="75">
        <v>100</v>
      </c>
      <c r="I433" s="75">
        <v>396847.11578947364</v>
      </c>
      <c r="J433" s="76">
        <v>100000000</v>
      </c>
      <c r="K433" s="77"/>
      <c r="L433" s="79"/>
    </row>
    <row r="434" spans="1:12" s="78" customFormat="1">
      <c r="A434" s="80" t="s">
        <v>2549</v>
      </c>
      <c r="B434" s="81" t="s">
        <v>2550</v>
      </c>
      <c r="C434" s="81" t="s">
        <v>1263</v>
      </c>
      <c r="D434" s="81" t="s">
        <v>2551</v>
      </c>
      <c r="E434" s="82" t="s">
        <v>72</v>
      </c>
      <c r="F434" s="83" t="s">
        <v>52</v>
      </c>
      <c r="G434" s="79">
        <v>39684711.578947365</v>
      </c>
      <c r="H434" s="75">
        <v>10000</v>
      </c>
      <c r="I434" s="75">
        <v>3968.4711578947367</v>
      </c>
      <c r="J434" s="76">
        <v>100000000</v>
      </c>
      <c r="K434" s="77"/>
      <c r="L434" s="79"/>
    </row>
    <row r="435" spans="1:12" s="78" customFormat="1">
      <c r="A435" s="80" t="s">
        <v>1264</v>
      </c>
      <c r="B435" s="81" t="s">
        <v>1265</v>
      </c>
      <c r="C435" s="81" t="s">
        <v>1266</v>
      </c>
      <c r="D435" s="81" t="s">
        <v>1266</v>
      </c>
      <c r="E435" s="82" t="s">
        <v>2</v>
      </c>
      <c r="F435" s="83" t="s">
        <v>63</v>
      </c>
      <c r="G435" s="79">
        <v>246136.9827586207</v>
      </c>
      <c r="H435" s="75">
        <v>0</v>
      </c>
      <c r="I435" s="75" t="s">
        <v>2569</v>
      </c>
      <c r="J435" s="76">
        <v>15345408</v>
      </c>
      <c r="K435" s="77"/>
      <c r="L435" s="79"/>
    </row>
    <row r="436" spans="1:12" s="78" customFormat="1">
      <c r="A436" s="80" t="s">
        <v>1267</v>
      </c>
      <c r="B436" s="81" t="s">
        <v>1268</v>
      </c>
      <c r="C436" s="81" t="s">
        <v>1269</v>
      </c>
      <c r="D436" s="81" t="s">
        <v>1269</v>
      </c>
      <c r="E436" s="82" t="s">
        <v>2</v>
      </c>
      <c r="F436" s="83" t="s">
        <v>63</v>
      </c>
      <c r="G436" s="79">
        <v>1267023.0172413792</v>
      </c>
      <c r="H436" s="75">
        <v>0</v>
      </c>
      <c r="I436" s="75" t="s">
        <v>2569</v>
      </c>
      <c r="J436" s="76">
        <v>100000000</v>
      </c>
      <c r="K436" s="77"/>
      <c r="L436" s="79"/>
    </row>
    <row r="437" spans="1:12" s="78" customFormat="1">
      <c r="A437" s="80" t="s">
        <v>1270</v>
      </c>
      <c r="B437" s="81" t="s">
        <v>1271</v>
      </c>
      <c r="C437" s="81" t="s">
        <v>1272</v>
      </c>
      <c r="D437" s="81" t="s">
        <v>1272</v>
      </c>
      <c r="E437" s="82" t="s">
        <v>2</v>
      </c>
      <c r="F437" s="83" t="s">
        <v>63</v>
      </c>
      <c r="G437" s="79">
        <v>609189.48275862075</v>
      </c>
      <c r="H437" s="75">
        <v>0</v>
      </c>
      <c r="I437" s="75" t="s">
        <v>2569</v>
      </c>
      <c r="J437" s="76">
        <v>98533740</v>
      </c>
      <c r="K437" s="77"/>
      <c r="L437" s="79"/>
    </row>
    <row r="438" spans="1:12" s="78" customFormat="1">
      <c r="A438" s="80" t="s">
        <v>1273</v>
      </c>
      <c r="B438" s="81" t="s">
        <v>1274</v>
      </c>
      <c r="C438" s="81" t="s">
        <v>1275</v>
      </c>
      <c r="D438" s="81" t="s">
        <v>1275</v>
      </c>
      <c r="E438" s="82" t="s">
        <v>2</v>
      </c>
      <c r="F438" s="83" t="s">
        <v>63</v>
      </c>
      <c r="G438" s="79">
        <v>14980619.827586208</v>
      </c>
      <c r="H438" s="75">
        <v>1000</v>
      </c>
      <c r="I438" s="75">
        <v>14980.619827586208</v>
      </c>
      <c r="J438" s="76">
        <v>100000000</v>
      </c>
      <c r="K438" s="77"/>
      <c r="L438" s="79"/>
    </row>
    <row r="439" spans="1:12" s="78" customFormat="1">
      <c r="A439" s="80" t="s">
        <v>1276</v>
      </c>
      <c r="B439" s="81" t="s">
        <v>1277</v>
      </c>
      <c r="C439" s="81" t="s">
        <v>1275</v>
      </c>
      <c r="D439" s="81" t="s">
        <v>1278</v>
      </c>
      <c r="E439" s="82" t="s">
        <v>2</v>
      </c>
      <c r="F439" s="83" t="s">
        <v>52</v>
      </c>
      <c r="G439" s="79">
        <v>14980619.827586208</v>
      </c>
      <c r="H439" s="75">
        <v>10000</v>
      </c>
      <c r="I439" s="75">
        <v>1498.0619827586208</v>
      </c>
      <c r="J439" s="76">
        <v>100000000</v>
      </c>
      <c r="K439" s="77"/>
      <c r="L439" s="79"/>
    </row>
    <row r="440" spans="1:12" s="78" customFormat="1">
      <c r="A440" s="80" t="s">
        <v>1279</v>
      </c>
      <c r="B440" s="81" t="s">
        <v>1280</v>
      </c>
      <c r="C440" s="81" t="s">
        <v>1281</v>
      </c>
      <c r="D440" s="81" t="s">
        <v>1281</v>
      </c>
      <c r="E440" s="82" t="s">
        <v>2</v>
      </c>
      <c r="F440" s="83" t="s">
        <v>63</v>
      </c>
      <c r="G440" s="79">
        <v>1331924.568965517</v>
      </c>
      <c r="H440" s="75">
        <v>100</v>
      </c>
      <c r="I440" s="75">
        <v>13319.24568965517</v>
      </c>
      <c r="J440" s="76">
        <v>67239357.000000015</v>
      </c>
      <c r="K440" s="77"/>
      <c r="L440" s="79"/>
    </row>
    <row r="441" spans="1:12" s="78" customFormat="1">
      <c r="A441" s="80" t="s">
        <v>1282</v>
      </c>
      <c r="B441" s="81" t="s">
        <v>1283</v>
      </c>
      <c r="C441" s="81" t="s">
        <v>1284</v>
      </c>
      <c r="D441" s="81" t="s">
        <v>1284</v>
      </c>
      <c r="E441" s="82" t="s">
        <v>2</v>
      </c>
      <c r="F441" s="83" t="s">
        <v>63</v>
      </c>
      <c r="G441" s="79">
        <v>4550348.7931034481</v>
      </c>
      <c r="H441" s="75">
        <v>0</v>
      </c>
      <c r="I441" s="75" t="s">
        <v>2569</v>
      </c>
      <c r="J441" s="76">
        <v>100000000</v>
      </c>
      <c r="K441" s="77"/>
      <c r="L441" s="79"/>
    </row>
    <row r="442" spans="1:12" s="78" customFormat="1">
      <c r="A442" s="80" t="s">
        <v>1285</v>
      </c>
      <c r="B442" s="81" t="s">
        <v>1286</v>
      </c>
      <c r="C442" s="81" t="s">
        <v>1287</v>
      </c>
      <c r="D442" s="81" t="s">
        <v>1288</v>
      </c>
      <c r="E442" s="82" t="s">
        <v>2</v>
      </c>
      <c r="F442" s="83" t="s">
        <v>52</v>
      </c>
      <c r="G442" s="79">
        <v>10838855.086206896</v>
      </c>
      <c r="H442" s="75">
        <v>10000</v>
      </c>
      <c r="I442" s="75">
        <v>1083.8855086206897</v>
      </c>
      <c r="J442" s="76">
        <v>100000000</v>
      </c>
      <c r="K442" s="77"/>
      <c r="L442" s="79"/>
    </row>
    <row r="443" spans="1:12" s="78" customFormat="1">
      <c r="A443" s="80" t="s">
        <v>1289</v>
      </c>
      <c r="B443" s="81" t="s">
        <v>1290</v>
      </c>
      <c r="C443" s="81" t="s">
        <v>1287</v>
      </c>
      <c r="D443" s="81" t="s">
        <v>1287</v>
      </c>
      <c r="E443" s="82" t="s">
        <v>2</v>
      </c>
      <c r="F443" s="83" t="s">
        <v>63</v>
      </c>
      <c r="G443" s="79">
        <v>10838855.086206896</v>
      </c>
      <c r="H443" s="75">
        <v>100</v>
      </c>
      <c r="I443" s="75">
        <v>108388.55086206897</v>
      </c>
      <c r="J443" s="76">
        <v>100000000</v>
      </c>
      <c r="K443" s="77"/>
      <c r="L443" s="79"/>
    </row>
    <row r="444" spans="1:12" s="78" customFormat="1">
      <c r="A444" s="80" t="s">
        <v>1291</v>
      </c>
      <c r="B444" s="81" t="s">
        <v>1292</v>
      </c>
      <c r="C444" s="81" t="s">
        <v>1293</v>
      </c>
      <c r="D444" s="81" t="s">
        <v>1294</v>
      </c>
      <c r="E444" s="82" t="s">
        <v>51</v>
      </c>
      <c r="F444" s="83" t="s">
        <v>52</v>
      </c>
      <c r="G444" s="79">
        <v>37851764.224137932</v>
      </c>
      <c r="H444" s="75">
        <v>10000</v>
      </c>
      <c r="I444" s="75">
        <v>3785.1764224137933</v>
      </c>
      <c r="J444" s="76">
        <v>100000000</v>
      </c>
      <c r="K444" s="77"/>
      <c r="L444" s="79"/>
    </row>
    <row r="445" spans="1:12" s="78" customFormat="1">
      <c r="A445" s="80" t="s">
        <v>1295</v>
      </c>
      <c r="B445" s="81" t="s">
        <v>1296</v>
      </c>
      <c r="C445" s="81" t="s">
        <v>1297</v>
      </c>
      <c r="D445" s="81" t="s">
        <v>1298</v>
      </c>
      <c r="E445" s="82" t="s">
        <v>51</v>
      </c>
      <c r="F445" s="83" t="s">
        <v>52</v>
      </c>
      <c r="G445" s="79">
        <v>74966720.517241374</v>
      </c>
      <c r="H445" s="75">
        <v>10000</v>
      </c>
      <c r="I445" s="75">
        <v>7496.6720517241374</v>
      </c>
      <c r="J445" s="76">
        <v>100000000</v>
      </c>
      <c r="K445" s="77"/>
      <c r="L445" s="79"/>
    </row>
    <row r="446" spans="1:12" s="78" customFormat="1">
      <c r="A446" s="80" t="s">
        <v>1299</v>
      </c>
      <c r="B446" s="81" t="s">
        <v>1300</v>
      </c>
      <c r="C446" s="81" t="s">
        <v>1301</v>
      </c>
      <c r="D446" s="81" t="s">
        <v>1301</v>
      </c>
      <c r="E446" s="82" t="s">
        <v>70</v>
      </c>
      <c r="F446" s="83" t="s">
        <v>63</v>
      </c>
      <c r="G446" s="79">
        <v>5912417.2807017537</v>
      </c>
      <c r="H446" s="75">
        <v>100</v>
      </c>
      <c r="I446" s="75">
        <v>59124.172807017538</v>
      </c>
      <c r="J446" s="76">
        <v>100000000</v>
      </c>
      <c r="K446" s="77"/>
      <c r="L446" s="79"/>
    </row>
    <row r="447" spans="1:12" s="78" customFormat="1">
      <c r="A447" s="80" t="s">
        <v>1302</v>
      </c>
      <c r="B447" s="81" t="s">
        <v>1303</v>
      </c>
      <c r="C447" s="81" t="s">
        <v>1301</v>
      </c>
      <c r="D447" s="81" t="s">
        <v>1304</v>
      </c>
      <c r="E447" s="82" t="s">
        <v>70</v>
      </c>
      <c r="F447" s="83" t="s">
        <v>52</v>
      </c>
      <c r="G447" s="79">
        <v>5912417.2807017537</v>
      </c>
      <c r="H447" s="75">
        <v>10000</v>
      </c>
      <c r="I447" s="75">
        <v>591.24172807017533</v>
      </c>
      <c r="J447" s="76">
        <v>100000000</v>
      </c>
      <c r="K447" s="77"/>
      <c r="L447" s="79"/>
    </row>
    <row r="448" spans="1:12" s="78" customFormat="1">
      <c r="A448" s="80" t="s">
        <v>1305</v>
      </c>
      <c r="B448" s="81" t="s">
        <v>1306</v>
      </c>
      <c r="C448" s="81" t="s">
        <v>1307</v>
      </c>
      <c r="D448" s="81" t="s">
        <v>1307</v>
      </c>
      <c r="E448" s="82" t="s">
        <v>2</v>
      </c>
      <c r="F448" s="83" t="s">
        <v>63</v>
      </c>
      <c r="G448" s="79">
        <v>17921111.206896551</v>
      </c>
      <c r="H448" s="75">
        <v>100</v>
      </c>
      <c r="I448" s="75">
        <v>179211.11206896551</v>
      </c>
      <c r="J448" s="76">
        <v>100000000</v>
      </c>
      <c r="K448" s="77"/>
      <c r="L448" s="79"/>
    </row>
    <row r="449" spans="1:12" s="78" customFormat="1">
      <c r="A449" s="80" t="s">
        <v>1308</v>
      </c>
      <c r="B449" s="81" t="s">
        <v>1309</v>
      </c>
      <c r="C449" s="81" t="s">
        <v>1307</v>
      </c>
      <c r="D449" s="81" t="s">
        <v>1310</v>
      </c>
      <c r="E449" s="82" t="s">
        <v>2</v>
      </c>
      <c r="F449" s="83" t="s">
        <v>52</v>
      </c>
      <c r="G449" s="79">
        <v>17921111.206896551</v>
      </c>
      <c r="H449" s="75">
        <v>10000</v>
      </c>
      <c r="I449" s="75">
        <v>1792.1111206896551</v>
      </c>
      <c r="J449" s="76">
        <v>100000000</v>
      </c>
      <c r="K449" s="77"/>
      <c r="L449" s="79"/>
    </row>
    <row r="450" spans="1:12" s="78" customFormat="1">
      <c r="A450" s="80" t="s">
        <v>1311</v>
      </c>
      <c r="B450" s="81" t="s">
        <v>1312</v>
      </c>
      <c r="C450" s="81" t="s">
        <v>1313</v>
      </c>
      <c r="D450" s="81" t="s">
        <v>1313</v>
      </c>
      <c r="E450" s="82" t="s">
        <v>12</v>
      </c>
      <c r="F450" s="83" t="s">
        <v>63</v>
      </c>
      <c r="G450" s="79">
        <v>20048380.818181816</v>
      </c>
      <c r="H450" s="75">
        <v>100</v>
      </c>
      <c r="I450" s="75">
        <v>200483.80818181817</v>
      </c>
      <c r="J450" s="76">
        <v>50902696.726428583</v>
      </c>
      <c r="K450" s="77"/>
      <c r="L450" s="79"/>
    </row>
    <row r="451" spans="1:12" s="78" customFormat="1">
      <c r="A451" s="80" t="s">
        <v>1314</v>
      </c>
      <c r="B451" s="81" t="s">
        <v>1315</v>
      </c>
      <c r="C451" s="81" t="s">
        <v>1316</v>
      </c>
      <c r="D451" s="81" t="s">
        <v>1316</v>
      </c>
      <c r="E451" s="82" t="s">
        <v>2</v>
      </c>
      <c r="F451" s="83" t="s">
        <v>63</v>
      </c>
      <c r="G451" s="79">
        <v>9732608.706896551</v>
      </c>
      <c r="H451" s="75">
        <v>100</v>
      </c>
      <c r="I451" s="75">
        <v>97326.087068965513</v>
      </c>
      <c r="J451" s="76">
        <v>100000000</v>
      </c>
      <c r="K451" s="77"/>
      <c r="L451" s="79"/>
    </row>
    <row r="452" spans="1:12" s="78" customFormat="1">
      <c r="A452" s="80" t="s">
        <v>1317</v>
      </c>
      <c r="B452" s="81" t="s">
        <v>1318</v>
      </c>
      <c r="C452" s="81" t="s">
        <v>1316</v>
      </c>
      <c r="D452" s="81" t="s">
        <v>1319</v>
      </c>
      <c r="E452" s="82" t="s">
        <v>2</v>
      </c>
      <c r="F452" s="83" t="s">
        <v>52</v>
      </c>
      <c r="G452" s="79">
        <v>9732608.706896551</v>
      </c>
      <c r="H452" s="75">
        <v>10000</v>
      </c>
      <c r="I452" s="75">
        <v>973.26087068965512</v>
      </c>
      <c r="J452" s="76">
        <v>100000000</v>
      </c>
      <c r="K452" s="77"/>
      <c r="L452" s="79"/>
    </row>
    <row r="453" spans="1:12" s="78" customFormat="1">
      <c r="A453" s="80" t="s">
        <v>1320</v>
      </c>
      <c r="B453" s="81" t="s">
        <v>1321</v>
      </c>
      <c r="C453" s="81" t="s">
        <v>1322</v>
      </c>
      <c r="D453" s="81" t="s">
        <v>1322</v>
      </c>
      <c r="E453" s="82" t="s">
        <v>2</v>
      </c>
      <c r="F453" s="83" t="s">
        <v>63</v>
      </c>
      <c r="G453" s="79">
        <v>2857310.6896551722</v>
      </c>
      <c r="H453" s="75">
        <v>100</v>
      </c>
      <c r="I453" s="75">
        <v>28573.106896551722</v>
      </c>
      <c r="J453" s="76">
        <v>100000000</v>
      </c>
      <c r="K453" s="77"/>
      <c r="L453" s="79"/>
    </row>
    <row r="454" spans="1:12" s="78" customFormat="1">
      <c r="A454" s="80" t="s">
        <v>1323</v>
      </c>
      <c r="B454" s="81" t="s">
        <v>1324</v>
      </c>
      <c r="C454" s="81" t="s">
        <v>1322</v>
      </c>
      <c r="D454" s="81" t="s">
        <v>1325</v>
      </c>
      <c r="E454" s="82" t="s">
        <v>2</v>
      </c>
      <c r="F454" s="83" t="s">
        <v>52</v>
      </c>
      <c r="G454" s="79">
        <v>2857310.6896551722</v>
      </c>
      <c r="H454" s="75">
        <v>10000</v>
      </c>
      <c r="I454" s="75">
        <v>285.73106896551724</v>
      </c>
      <c r="J454" s="76">
        <v>100000000</v>
      </c>
      <c r="K454" s="77"/>
      <c r="L454" s="79"/>
    </row>
    <row r="455" spans="1:12" s="78" customFormat="1">
      <c r="A455" s="80" t="s">
        <v>1326</v>
      </c>
      <c r="B455" s="81" t="s">
        <v>1327</v>
      </c>
      <c r="C455" s="81" t="s">
        <v>1328</v>
      </c>
      <c r="D455" s="81" t="s">
        <v>1328</v>
      </c>
      <c r="E455" s="82" t="s">
        <v>2</v>
      </c>
      <c r="F455" s="83" t="s">
        <v>63</v>
      </c>
      <c r="G455" s="79">
        <v>2659791.465517241</v>
      </c>
      <c r="H455" s="75">
        <v>100</v>
      </c>
      <c r="I455" s="75">
        <v>26597.914655172412</v>
      </c>
      <c r="J455" s="76">
        <v>100000000</v>
      </c>
      <c r="K455" s="77"/>
      <c r="L455" s="79"/>
    </row>
    <row r="456" spans="1:12" s="78" customFormat="1">
      <c r="A456" s="80" t="s">
        <v>1329</v>
      </c>
      <c r="B456" s="81" t="s">
        <v>1330</v>
      </c>
      <c r="C456" s="81" t="s">
        <v>1331</v>
      </c>
      <c r="D456" s="81" t="s">
        <v>1332</v>
      </c>
      <c r="E456" s="82" t="s">
        <v>2</v>
      </c>
      <c r="F456" s="83" t="s">
        <v>52</v>
      </c>
      <c r="G456" s="79">
        <v>6290018.5087719299</v>
      </c>
      <c r="H456" s="75">
        <v>10000</v>
      </c>
      <c r="I456" s="75">
        <v>629.00185087719296</v>
      </c>
      <c r="J456" s="76">
        <v>100000000</v>
      </c>
      <c r="K456" s="77"/>
      <c r="L456" s="79"/>
    </row>
    <row r="457" spans="1:12" s="78" customFormat="1">
      <c r="A457" s="80" t="s">
        <v>1333</v>
      </c>
      <c r="B457" s="81" t="s">
        <v>1334</v>
      </c>
      <c r="C457" s="81" t="s">
        <v>1335</v>
      </c>
      <c r="D457" s="81" t="s">
        <v>1335</v>
      </c>
      <c r="E457" s="82" t="s">
        <v>83</v>
      </c>
      <c r="F457" s="83" t="s">
        <v>63</v>
      </c>
      <c r="G457" s="79">
        <v>91883320.701754391</v>
      </c>
      <c r="H457" s="75">
        <v>1000</v>
      </c>
      <c r="I457" s="75">
        <v>91883.32070175439</v>
      </c>
      <c r="J457" s="76">
        <v>100000000</v>
      </c>
      <c r="K457" s="77"/>
      <c r="L457" s="79"/>
    </row>
    <row r="458" spans="1:12" s="78" customFormat="1">
      <c r="A458" s="80" t="s">
        <v>1336</v>
      </c>
      <c r="B458" s="81" t="s">
        <v>1337</v>
      </c>
      <c r="C458" s="81" t="s">
        <v>1338</v>
      </c>
      <c r="D458" s="81" t="s">
        <v>1338</v>
      </c>
      <c r="E458" s="82" t="s">
        <v>2</v>
      </c>
      <c r="F458" s="83" t="s">
        <v>63</v>
      </c>
      <c r="G458" s="79">
        <v>3128856.7241379311</v>
      </c>
      <c r="H458" s="75">
        <v>100</v>
      </c>
      <c r="I458" s="75">
        <v>31288.567241379311</v>
      </c>
      <c r="J458" s="76">
        <v>100000000</v>
      </c>
      <c r="K458" s="77"/>
      <c r="L458" s="79"/>
    </row>
    <row r="459" spans="1:12" s="78" customFormat="1">
      <c r="A459" s="80" t="s">
        <v>1339</v>
      </c>
      <c r="B459" s="81" t="s">
        <v>1340</v>
      </c>
      <c r="C459" s="81" t="s">
        <v>1341</v>
      </c>
      <c r="D459" s="81" t="s">
        <v>1341</v>
      </c>
      <c r="E459" s="82" t="s">
        <v>72</v>
      </c>
      <c r="F459" s="83" t="s">
        <v>63</v>
      </c>
      <c r="G459" s="79">
        <v>8426122.3684210535</v>
      </c>
      <c r="H459" s="75">
        <v>100</v>
      </c>
      <c r="I459" s="75">
        <v>84261.223684210534</v>
      </c>
      <c r="J459" s="76">
        <v>100000000</v>
      </c>
      <c r="K459" s="77"/>
      <c r="L459" s="79"/>
    </row>
    <row r="460" spans="1:12" s="78" customFormat="1">
      <c r="A460" s="80" t="s">
        <v>1342</v>
      </c>
      <c r="B460" s="81" t="s">
        <v>1343</v>
      </c>
      <c r="C460" s="81" t="s">
        <v>1341</v>
      </c>
      <c r="D460" s="81" t="s">
        <v>1344</v>
      </c>
      <c r="E460" s="82" t="s">
        <v>72</v>
      </c>
      <c r="F460" s="83" t="s">
        <v>52</v>
      </c>
      <c r="G460" s="79">
        <v>8426122.3684210535</v>
      </c>
      <c r="H460" s="75">
        <v>10000</v>
      </c>
      <c r="I460" s="75">
        <v>842.6122368421054</v>
      </c>
      <c r="J460" s="76">
        <v>100000000</v>
      </c>
      <c r="K460" s="77"/>
      <c r="L460" s="79"/>
    </row>
    <row r="461" spans="1:12" s="78" customFormat="1">
      <c r="A461" s="80" t="s">
        <v>1345</v>
      </c>
      <c r="B461" s="81" t="s">
        <v>1346</v>
      </c>
      <c r="C461" s="81" t="s">
        <v>696</v>
      </c>
      <c r="D461" s="81" t="s">
        <v>696</v>
      </c>
      <c r="E461" s="82" t="s">
        <v>2</v>
      </c>
      <c r="F461" s="83" t="s">
        <v>63</v>
      </c>
      <c r="G461" s="79">
        <v>8675677.7586206906</v>
      </c>
      <c r="H461" s="75">
        <v>100</v>
      </c>
      <c r="I461" s="75">
        <v>86756.77758620691</v>
      </c>
      <c r="J461" s="76">
        <v>100000000</v>
      </c>
      <c r="K461" s="77"/>
      <c r="L461" s="79"/>
    </row>
    <row r="462" spans="1:12" s="78" customFormat="1">
      <c r="A462" s="80" t="s">
        <v>1347</v>
      </c>
      <c r="B462" s="81" t="s">
        <v>1348</v>
      </c>
      <c r="C462" s="81" t="s">
        <v>696</v>
      </c>
      <c r="D462" s="81" t="s">
        <v>1349</v>
      </c>
      <c r="E462" s="82" t="s">
        <v>2</v>
      </c>
      <c r="F462" s="83" t="s">
        <v>52</v>
      </c>
      <c r="G462" s="79">
        <v>8675677.7586206906</v>
      </c>
      <c r="H462" s="75">
        <v>10000</v>
      </c>
      <c r="I462" s="75">
        <v>867.56777586206908</v>
      </c>
      <c r="J462" s="76">
        <v>100000000</v>
      </c>
      <c r="K462" s="77"/>
      <c r="L462" s="79"/>
    </row>
    <row r="463" spans="1:12" s="78" customFormat="1">
      <c r="A463" s="80" t="s">
        <v>1350</v>
      </c>
      <c r="B463" s="81" t="s">
        <v>1351</v>
      </c>
      <c r="C463" s="81" t="s">
        <v>158</v>
      </c>
      <c r="D463" s="81" t="s">
        <v>158</v>
      </c>
      <c r="E463" s="82" t="s">
        <v>2</v>
      </c>
      <c r="F463" s="83" t="s">
        <v>63</v>
      </c>
      <c r="G463" s="79">
        <v>40474251.120689653</v>
      </c>
      <c r="H463" s="75">
        <v>100</v>
      </c>
      <c r="I463" s="75">
        <v>404742.51120689651</v>
      </c>
      <c r="J463" s="76">
        <v>100000000</v>
      </c>
      <c r="K463" s="77"/>
      <c r="L463" s="79"/>
    </row>
    <row r="464" spans="1:12" s="78" customFormat="1">
      <c r="A464" s="80" t="s">
        <v>1352</v>
      </c>
      <c r="B464" s="81" t="s">
        <v>1353</v>
      </c>
      <c r="C464" s="81" t="s">
        <v>1354</v>
      </c>
      <c r="D464" s="81" t="s">
        <v>1354</v>
      </c>
      <c r="E464" s="82" t="s">
        <v>2</v>
      </c>
      <c r="F464" s="83" t="s">
        <v>63</v>
      </c>
      <c r="G464" s="79">
        <v>10997075.431034483</v>
      </c>
      <c r="H464" s="75">
        <v>0</v>
      </c>
      <c r="I464" s="75" t="s">
        <v>2569</v>
      </c>
      <c r="J464" s="76">
        <v>36212243.899999999</v>
      </c>
      <c r="K464" s="77"/>
      <c r="L464" s="79"/>
    </row>
    <row r="465" spans="1:12" s="78" customFormat="1">
      <c r="A465" s="80" t="s">
        <v>1355</v>
      </c>
      <c r="B465" s="81" t="s">
        <v>1356</v>
      </c>
      <c r="C465" s="81" t="s">
        <v>1357</v>
      </c>
      <c r="D465" s="81" t="s">
        <v>1357</v>
      </c>
      <c r="E465" s="82" t="s">
        <v>2</v>
      </c>
      <c r="F465" s="83" t="s">
        <v>63</v>
      </c>
      <c r="G465" s="79">
        <v>161855203.70689654</v>
      </c>
      <c r="H465" s="75">
        <v>100</v>
      </c>
      <c r="I465" s="75">
        <v>1618552.0370689654</v>
      </c>
      <c r="J465" s="76">
        <v>100000000</v>
      </c>
      <c r="K465" s="77"/>
      <c r="L465" s="79"/>
    </row>
    <row r="466" spans="1:12" s="78" customFormat="1">
      <c r="A466" s="80" t="s">
        <v>1358</v>
      </c>
      <c r="B466" s="81" t="s">
        <v>1359</v>
      </c>
      <c r="C466" s="81" t="s">
        <v>1360</v>
      </c>
      <c r="D466" s="81" t="s">
        <v>1360</v>
      </c>
      <c r="E466" s="82" t="s">
        <v>2</v>
      </c>
      <c r="F466" s="83" t="s">
        <v>63</v>
      </c>
      <c r="G466" s="79">
        <v>34461485.086206898</v>
      </c>
      <c r="H466" s="75">
        <v>100</v>
      </c>
      <c r="I466" s="75">
        <v>344614.850862069</v>
      </c>
      <c r="J466" s="76">
        <v>100000000</v>
      </c>
      <c r="K466" s="77"/>
      <c r="L466" s="79"/>
    </row>
    <row r="467" spans="1:12" s="78" customFormat="1">
      <c r="A467" s="80" t="s">
        <v>1361</v>
      </c>
      <c r="B467" s="81" t="s">
        <v>1362</v>
      </c>
      <c r="C467" s="81" t="s">
        <v>1363</v>
      </c>
      <c r="D467" s="81" t="s">
        <v>1363</v>
      </c>
      <c r="E467" s="82" t="s">
        <v>2</v>
      </c>
      <c r="F467" s="83" t="s">
        <v>63</v>
      </c>
      <c r="G467" s="79">
        <v>3806724.568965517</v>
      </c>
      <c r="H467" s="75">
        <v>100</v>
      </c>
      <c r="I467" s="75">
        <v>38067.245689655167</v>
      </c>
      <c r="J467" s="76">
        <v>86534700</v>
      </c>
      <c r="K467" s="77"/>
      <c r="L467" s="79"/>
    </row>
    <row r="468" spans="1:12" s="78" customFormat="1">
      <c r="A468" s="80" t="s">
        <v>1364</v>
      </c>
      <c r="B468" s="81" t="s">
        <v>1365</v>
      </c>
      <c r="C468" s="81" t="s">
        <v>1366</v>
      </c>
      <c r="D468" s="81" t="s">
        <v>1366</v>
      </c>
      <c r="E468" s="82" t="s">
        <v>2</v>
      </c>
      <c r="F468" s="83" t="s">
        <v>63</v>
      </c>
      <c r="G468" s="79">
        <v>9972285.0862068962</v>
      </c>
      <c r="H468" s="75">
        <v>100</v>
      </c>
      <c r="I468" s="75">
        <v>99722.850862068968</v>
      </c>
      <c r="J468" s="76">
        <v>100000000</v>
      </c>
      <c r="K468" s="77"/>
      <c r="L468" s="79"/>
    </row>
    <row r="469" spans="1:12" s="78" customFormat="1">
      <c r="A469" s="80" t="s">
        <v>2599</v>
      </c>
      <c r="B469" s="81" t="s">
        <v>2615</v>
      </c>
      <c r="C469" s="81" t="s">
        <v>1366</v>
      </c>
      <c r="D469" s="81" t="s">
        <v>1366</v>
      </c>
      <c r="E469" s="82" t="s">
        <v>2</v>
      </c>
      <c r="F469" s="83" t="s">
        <v>52</v>
      </c>
      <c r="G469" s="79">
        <v>9972285.0862068962</v>
      </c>
      <c r="H469" s="75">
        <v>10000</v>
      </c>
      <c r="I469" s="75">
        <v>997.22850862068958</v>
      </c>
      <c r="J469" s="76">
        <v>100000000</v>
      </c>
      <c r="K469" s="77"/>
      <c r="L469" s="79"/>
    </row>
    <row r="470" spans="1:12" s="78" customFormat="1">
      <c r="A470" s="80" t="s">
        <v>1367</v>
      </c>
      <c r="B470" s="81" t="s">
        <v>1368</v>
      </c>
      <c r="C470" s="81" t="s">
        <v>1369</v>
      </c>
      <c r="D470" s="81" t="s">
        <v>1369</v>
      </c>
      <c r="E470" s="82" t="s">
        <v>12</v>
      </c>
      <c r="F470" s="83" t="s">
        <v>63</v>
      </c>
      <c r="G470" s="79">
        <v>29228993.636363637</v>
      </c>
      <c r="H470" s="75">
        <v>100</v>
      </c>
      <c r="I470" s="75">
        <v>292289.93636363634</v>
      </c>
      <c r="J470" s="76">
        <v>13565050.826445151</v>
      </c>
      <c r="K470" s="77"/>
      <c r="L470" s="79"/>
    </row>
    <row r="471" spans="1:12" s="78" customFormat="1">
      <c r="A471" s="80" t="s">
        <v>1370</v>
      </c>
      <c r="B471" s="81" t="s">
        <v>1371</v>
      </c>
      <c r="C471" s="81" t="s">
        <v>799</v>
      </c>
      <c r="D471" s="81" t="s">
        <v>799</v>
      </c>
      <c r="E471" s="82" t="s">
        <v>2</v>
      </c>
      <c r="F471" s="83" t="s">
        <v>63</v>
      </c>
      <c r="G471" s="79">
        <v>4426741.4655172415</v>
      </c>
      <c r="H471" s="75">
        <v>100</v>
      </c>
      <c r="I471" s="75">
        <v>44267.414655172412</v>
      </c>
      <c r="J471" s="76">
        <v>100000000</v>
      </c>
      <c r="K471" s="77"/>
      <c r="L471" s="79"/>
    </row>
    <row r="472" spans="1:12" s="78" customFormat="1">
      <c r="A472" s="80" t="s">
        <v>1372</v>
      </c>
      <c r="B472" s="81" t="s">
        <v>1373</v>
      </c>
      <c r="C472" s="81" t="s">
        <v>1374</v>
      </c>
      <c r="D472" s="81" t="s">
        <v>1374</v>
      </c>
      <c r="E472" s="82" t="s">
        <v>2</v>
      </c>
      <c r="F472" s="83" t="s">
        <v>63</v>
      </c>
      <c r="G472" s="79">
        <v>2315639.3965517241</v>
      </c>
      <c r="H472" s="75">
        <v>0</v>
      </c>
      <c r="I472" s="75" t="s">
        <v>2569</v>
      </c>
      <c r="J472" s="76">
        <v>70040238.5</v>
      </c>
      <c r="K472" s="77"/>
      <c r="L472" s="79"/>
    </row>
    <row r="473" spans="1:12" s="78" customFormat="1">
      <c r="A473" s="80" t="s">
        <v>1375</v>
      </c>
      <c r="B473" s="81" t="s">
        <v>1376</v>
      </c>
      <c r="C473" s="81" t="s">
        <v>1357</v>
      </c>
      <c r="D473" s="81" t="s">
        <v>1377</v>
      </c>
      <c r="E473" s="82" t="s">
        <v>2</v>
      </c>
      <c r="F473" s="83" t="s">
        <v>52</v>
      </c>
      <c r="G473" s="79">
        <v>161855203.70689654</v>
      </c>
      <c r="H473" s="75">
        <v>10000</v>
      </c>
      <c r="I473" s="75">
        <v>16185.520370689654</v>
      </c>
      <c r="J473" s="76">
        <v>100000000</v>
      </c>
      <c r="K473" s="77"/>
      <c r="L473" s="79"/>
    </row>
    <row r="474" spans="1:12" s="78" customFormat="1">
      <c r="A474" s="80" t="s">
        <v>1378</v>
      </c>
      <c r="B474" s="81" t="s">
        <v>1379</v>
      </c>
      <c r="C474" s="81" t="s">
        <v>1380</v>
      </c>
      <c r="D474" s="81" t="s">
        <v>1380</v>
      </c>
      <c r="E474" s="82" t="s">
        <v>70</v>
      </c>
      <c r="F474" s="83" t="s">
        <v>63</v>
      </c>
      <c r="G474" s="79">
        <v>1871456.6666666665</v>
      </c>
      <c r="H474" s="75">
        <v>100</v>
      </c>
      <c r="I474" s="75">
        <v>18714.566666666666</v>
      </c>
      <c r="J474" s="76">
        <v>100000000</v>
      </c>
      <c r="K474" s="77"/>
      <c r="L474" s="79"/>
    </row>
    <row r="475" spans="1:12" s="78" customFormat="1">
      <c r="A475" s="80" t="s">
        <v>1381</v>
      </c>
      <c r="B475" s="81" t="s">
        <v>1382</v>
      </c>
      <c r="C475" s="81" t="s">
        <v>1383</v>
      </c>
      <c r="D475" s="81" t="s">
        <v>1383</v>
      </c>
      <c r="E475" s="82" t="s">
        <v>2</v>
      </c>
      <c r="F475" s="83" t="s">
        <v>63</v>
      </c>
      <c r="G475" s="79">
        <v>16776282.456140351</v>
      </c>
      <c r="H475" s="75">
        <v>100</v>
      </c>
      <c r="I475" s="75">
        <v>167762.82456140351</v>
      </c>
      <c r="J475" s="76">
        <v>100000000</v>
      </c>
      <c r="K475" s="77"/>
      <c r="L475" s="79"/>
    </row>
    <row r="476" spans="1:12" s="78" customFormat="1">
      <c r="A476" s="80" t="s">
        <v>1384</v>
      </c>
      <c r="B476" s="81" t="s">
        <v>1385</v>
      </c>
      <c r="C476" s="81" t="s">
        <v>1383</v>
      </c>
      <c r="D476" s="81" t="s">
        <v>1386</v>
      </c>
      <c r="E476" s="82" t="s">
        <v>70</v>
      </c>
      <c r="F476" s="83" t="s">
        <v>52</v>
      </c>
      <c r="G476" s="79">
        <v>16776282.456140351</v>
      </c>
      <c r="H476" s="75">
        <v>10000</v>
      </c>
      <c r="I476" s="75">
        <v>1677.628245614035</v>
      </c>
      <c r="J476" s="76">
        <v>100000000</v>
      </c>
      <c r="K476" s="77"/>
      <c r="L476" s="79"/>
    </row>
    <row r="477" spans="1:12" s="78" customFormat="1">
      <c r="A477" s="80" t="s">
        <v>1387</v>
      </c>
      <c r="B477" s="81" t="s">
        <v>1388</v>
      </c>
      <c r="C477" s="81" t="s">
        <v>1389</v>
      </c>
      <c r="D477" s="81" t="s">
        <v>1389</v>
      </c>
      <c r="E477" s="82" t="s">
        <v>2</v>
      </c>
      <c r="F477" s="83" t="s">
        <v>63</v>
      </c>
      <c r="G477" s="79">
        <v>1375768.448275862</v>
      </c>
      <c r="H477" s="75">
        <v>100</v>
      </c>
      <c r="I477" s="75">
        <v>13757.684482758621</v>
      </c>
      <c r="J477" s="76">
        <v>31852500</v>
      </c>
      <c r="K477" s="77"/>
      <c r="L477" s="79"/>
    </row>
    <row r="478" spans="1:12" s="78" customFormat="1">
      <c r="A478" s="80" t="s">
        <v>1390</v>
      </c>
      <c r="B478" s="81" t="s">
        <v>1391</v>
      </c>
      <c r="C478" s="81" t="s">
        <v>1389</v>
      </c>
      <c r="D478" s="81" t="s">
        <v>1392</v>
      </c>
      <c r="E478" s="82" t="s">
        <v>2</v>
      </c>
      <c r="F478" s="83" t="s">
        <v>52</v>
      </c>
      <c r="G478" s="79">
        <v>1375768.448275862</v>
      </c>
      <c r="H478" s="75">
        <v>10000</v>
      </c>
      <c r="I478" s="75">
        <v>137.5768448275862</v>
      </c>
      <c r="J478" s="76">
        <v>31852500</v>
      </c>
      <c r="K478" s="77"/>
      <c r="L478" s="79"/>
    </row>
    <row r="479" spans="1:12" s="78" customFormat="1">
      <c r="A479" s="80" t="s">
        <v>1393</v>
      </c>
      <c r="B479" s="81" t="s">
        <v>1394</v>
      </c>
      <c r="C479" s="81" t="s">
        <v>1395</v>
      </c>
      <c r="D479" s="81" t="s">
        <v>1395</v>
      </c>
      <c r="E479" s="82" t="s">
        <v>2</v>
      </c>
      <c r="F479" s="83" t="s">
        <v>63</v>
      </c>
      <c r="G479" s="79">
        <v>5996591.3793103443</v>
      </c>
      <c r="H479" s="75">
        <v>100</v>
      </c>
      <c r="I479" s="75">
        <v>59965.913793103442</v>
      </c>
      <c r="J479" s="76">
        <v>100000000</v>
      </c>
      <c r="K479" s="77"/>
      <c r="L479" s="79"/>
    </row>
    <row r="480" spans="1:12" s="78" customFormat="1">
      <c r="A480" s="80" t="s">
        <v>1396</v>
      </c>
      <c r="B480" s="81" t="s">
        <v>1397</v>
      </c>
      <c r="C480" s="81" t="s">
        <v>1398</v>
      </c>
      <c r="D480" s="81" t="s">
        <v>1399</v>
      </c>
      <c r="E480" s="82" t="s">
        <v>83</v>
      </c>
      <c r="F480" s="83" t="s">
        <v>52</v>
      </c>
      <c r="G480" s="79">
        <v>119540927.98245615</v>
      </c>
      <c r="H480" s="75">
        <v>10000</v>
      </c>
      <c r="I480" s="75">
        <v>11954.092798245614</v>
      </c>
      <c r="J480" s="76">
        <v>100000000</v>
      </c>
      <c r="K480" s="77"/>
      <c r="L480" s="79"/>
    </row>
    <row r="481" spans="1:12" s="78" customFormat="1">
      <c r="A481" s="80" t="s">
        <v>1400</v>
      </c>
      <c r="B481" s="81" t="s">
        <v>1401</v>
      </c>
      <c r="C481" s="81" t="s">
        <v>1398</v>
      </c>
      <c r="D481" s="81" t="s">
        <v>1398</v>
      </c>
      <c r="E481" s="82" t="s">
        <v>83</v>
      </c>
      <c r="F481" s="83" t="s">
        <v>63</v>
      </c>
      <c r="G481" s="79">
        <v>119540927.98245615</v>
      </c>
      <c r="H481" s="75">
        <v>1000</v>
      </c>
      <c r="I481" s="75">
        <v>119540.92798245615</v>
      </c>
      <c r="J481" s="76">
        <v>100000000</v>
      </c>
      <c r="K481" s="77"/>
      <c r="L481" s="79"/>
    </row>
    <row r="482" spans="1:12" s="78" customFormat="1">
      <c r="A482" s="80" t="s">
        <v>1402</v>
      </c>
      <c r="B482" s="81" t="s">
        <v>1403</v>
      </c>
      <c r="C482" s="81" t="s">
        <v>1404</v>
      </c>
      <c r="D482" s="81" t="s">
        <v>1404</v>
      </c>
      <c r="E482" s="82" t="s">
        <v>2</v>
      </c>
      <c r="F482" s="83" t="s">
        <v>63</v>
      </c>
      <c r="G482" s="79">
        <v>5719543.4482758623</v>
      </c>
      <c r="H482" s="75">
        <v>100</v>
      </c>
      <c r="I482" s="75">
        <v>57195.434482758625</v>
      </c>
      <c r="J482" s="76">
        <v>100000000</v>
      </c>
      <c r="K482" s="77"/>
      <c r="L482" s="79"/>
    </row>
    <row r="483" spans="1:12" s="78" customFormat="1">
      <c r="A483" s="80" t="s">
        <v>1405</v>
      </c>
      <c r="B483" s="81" t="s">
        <v>1406</v>
      </c>
      <c r="C483" s="81" t="s">
        <v>1404</v>
      </c>
      <c r="D483" s="81" t="s">
        <v>1407</v>
      </c>
      <c r="E483" s="82" t="s">
        <v>2</v>
      </c>
      <c r="F483" s="83" t="s">
        <v>52</v>
      </c>
      <c r="G483" s="79">
        <v>5719543.4482758623</v>
      </c>
      <c r="H483" s="75">
        <v>10000</v>
      </c>
      <c r="I483" s="75">
        <v>571.95434482758628</v>
      </c>
      <c r="J483" s="76">
        <v>100000000</v>
      </c>
      <c r="K483" s="77"/>
      <c r="L483" s="79"/>
    </row>
    <row r="484" spans="1:12" s="78" customFormat="1">
      <c r="A484" s="80" t="s">
        <v>1408</v>
      </c>
      <c r="B484" s="81" t="s">
        <v>1409</v>
      </c>
      <c r="C484" s="81" t="s">
        <v>997</v>
      </c>
      <c r="D484" s="81" t="s">
        <v>1410</v>
      </c>
      <c r="E484" s="82" t="s">
        <v>2</v>
      </c>
      <c r="F484" s="83" t="s">
        <v>52</v>
      </c>
      <c r="G484" s="79">
        <v>42442413.017241374</v>
      </c>
      <c r="H484" s="75">
        <v>10000</v>
      </c>
      <c r="I484" s="75">
        <v>4244.241301724137</v>
      </c>
      <c r="J484" s="76">
        <v>100000000</v>
      </c>
      <c r="K484" s="77"/>
      <c r="L484" s="79"/>
    </row>
    <row r="485" spans="1:12" s="78" customFormat="1">
      <c r="A485" s="80" t="s">
        <v>1411</v>
      </c>
      <c r="B485" s="81" t="s">
        <v>1412</v>
      </c>
      <c r="C485" s="81" t="s">
        <v>1413</v>
      </c>
      <c r="D485" s="81" t="s">
        <v>1413</v>
      </c>
      <c r="E485" s="82" t="s">
        <v>12</v>
      </c>
      <c r="F485" s="83" t="s">
        <v>63</v>
      </c>
      <c r="G485" s="79">
        <v>3753578.6363636367</v>
      </c>
      <c r="H485" s="75">
        <v>100</v>
      </c>
      <c r="I485" s="75">
        <v>37535.786363636369</v>
      </c>
      <c r="J485" s="76">
        <v>100000000</v>
      </c>
      <c r="K485" s="77"/>
      <c r="L485" s="79"/>
    </row>
    <row r="486" spans="1:12" s="78" customFormat="1">
      <c r="A486" s="80" t="s">
        <v>1414</v>
      </c>
      <c r="B486" s="81" t="s">
        <v>1415</v>
      </c>
      <c r="C486" s="81" t="s">
        <v>1416</v>
      </c>
      <c r="D486" s="81" t="s">
        <v>1416</v>
      </c>
      <c r="E486" s="82" t="s">
        <v>2</v>
      </c>
      <c r="F486" s="83" t="s">
        <v>63</v>
      </c>
      <c r="G486" s="79">
        <v>4681980.2586206896</v>
      </c>
      <c r="H486" s="75">
        <v>100</v>
      </c>
      <c r="I486" s="75">
        <v>46819.802586206897</v>
      </c>
      <c r="J486" s="76">
        <v>100000000</v>
      </c>
      <c r="K486" s="77"/>
      <c r="L486" s="79"/>
    </row>
    <row r="487" spans="1:12" s="78" customFormat="1">
      <c r="A487" s="80" t="s">
        <v>1417</v>
      </c>
      <c r="B487" s="81" t="s">
        <v>1418</v>
      </c>
      <c r="C487" s="81" t="s">
        <v>1416</v>
      </c>
      <c r="D487" s="81" t="s">
        <v>1419</v>
      </c>
      <c r="E487" s="82" t="s">
        <v>2</v>
      </c>
      <c r="F487" s="83" t="s">
        <v>52</v>
      </c>
      <c r="G487" s="79">
        <v>4681980.2586206896</v>
      </c>
      <c r="H487" s="75">
        <v>10000</v>
      </c>
      <c r="I487" s="75">
        <v>468.19802586206896</v>
      </c>
      <c r="J487" s="76">
        <v>100000000</v>
      </c>
      <c r="K487" s="77"/>
      <c r="L487" s="79"/>
    </row>
    <row r="488" spans="1:12" s="78" customFormat="1">
      <c r="A488" s="80" t="s">
        <v>1420</v>
      </c>
      <c r="B488" s="81" t="s">
        <v>1421</v>
      </c>
      <c r="C488" s="81" t="s">
        <v>1422</v>
      </c>
      <c r="D488" s="81" t="s">
        <v>1423</v>
      </c>
      <c r="E488" s="82" t="s">
        <v>83</v>
      </c>
      <c r="F488" s="83" t="s">
        <v>52</v>
      </c>
      <c r="G488" s="79">
        <v>1611519481.8421054</v>
      </c>
      <c r="H488" s="75">
        <v>10000</v>
      </c>
      <c r="I488" s="75">
        <v>161151.94818421055</v>
      </c>
      <c r="J488" s="76">
        <v>100000000</v>
      </c>
      <c r="K488" s="77"/>
      <c r="L488" s="79"/>
    </row>
    <row r="489" spans="1:12" s="78" customFormat="1">
      <c r="A489" s="80" t="s">
        <v>2593</v>
      </c>
      <c r="B489" s="81" t="s">
        <v>2616</v>
      </c>
      <c r="C489" s="81" t="s">
        <v>1426</v>
      </c>
      <c r="D489" s="81" t="s">
        <v>1426</v>
      </c>
      <c r="E489" s="82" t="s">
        <v>70</v>
      </c>
      <c r="F489" s="83" t="s">
        <v>52</v>
      </c>
      <c r="G489" s="79">
        <v>8478383.6842105258</v>
      </c>
      <c r="H489" s="75">
        <v>10000</v>
      </c>
      <c r="I489" s="75">
        <v>847.83836842105256</v>
      </c>
      <c r="J489" s="76">
        <v>100000000</v>
      </c>
      <c r="K489" s="77"/>
      <c r="L489" s="79"/>
    </row>
    <row r="490" spans="1:12" s="78" customFormat="1">
      <c r="A490" s="80" t="s">
        <v>1424</v>
      </c>
      <c r="B490" s="81" t="s">
        <v>1425</v>
      </c>
      <c r="C490" s="81" t="s">
        <v>1426</v>
      </c>
      <c r="D490" s="81" t="s">
        <v>1426</v>
      </c>
      <c r="E490" s="82" t="s">
        <v>70</v>
      </c>
      <c r="F490" s="83" t="s">
        <v>63</v>
      </c>
      <c r="G490" s="79">
        <v>8478383.6842105258</v>
      </c>
      <c r="H490" s="75">
        <v>100</v>
      </c>
      <c r="I490" s="75">
        <v>84783.836842105258</v>
      </c>
      <c r="J490" s="76">
        <v>100000000</v>
      </c>
      <c r="K490" s="77"/>
      <c r="L490" s="79"/>
    </row>
    <row r="491" spans="1:12" s="78" customFormat="1">
      <c r="A491" s="80" t="s">
        <v>1427</v>
      </c>
      <c r="B491" s="81" t="s">
        <v>1428</v>
      </c>
      <c r="C491" s="81" t="s">
        <v>1429</v>
      </c>
      <c r="D491" s="81" t="s">
        <v>1429</v>
      </c>
      <c r="E491" s="82" t="s">
        <v>70</v>
      </c>
      <c r="F491" s="83" t="s">
        <v>63</v>
      </c>
      <c r="G491" s="79">
        <v>1509277.1929824562</v>
      </c>
      <c r="H491" s="75">
        <v>100</v>
      </c>
      <c r="I491" s="75">
        <v>15092.771929824561</v>
      </c>
      <c r="J491" s="76">
        <v>100000000</v>
      </c>
      <c r="K491" s="77"/>
      <c r="L491" s="79"/>
    </row>
    <row r="492" spans="1:12" s="78" customFormat="1">
      <c r="A492" s="80" t="s">
        <v>2592</v>
      </c>
      <c r="B492" s="81" t="s">
        <v>2617</v>
      </c>
      <c r="C492" s="81" t="s">
        <v>1429</v>
      </c>
      <c r="D492" s="81" t="s">
        <v>1429</v>
      </c>
      <c r="E492" s="82" t="s">
        <v>70</v>
      </c>
      <c r="F492" s="83" t="s">
        <v>52</v>
      </c>
      <c r="G492" s="79">
        <v>1509277.1929824562</v>
      </c>
      <c r="H492" s="75">
        <v>10000</v>
      </c>
      <c r="I492" s="75">
        <v>150.92771929824562</v>
      </c>
      <c r="J492" s="76">
        <v>100000000</v>
      </c>
      <c r="K492" s="77"/>
      <c r="L492" s="79"/>
    </row>
    <row r="493" spans="1:12" s="78" customFormat="1">
      <c r="A493" s="80" t="s">
        <v>1430</v>
      </c>
      <c r="B493" s="81" t="s">
        <v>1431</v>
      </c>
      <c r="C493" s="81" t="s">
        <v>1432</v>
      </c>
      <c r="D493" s="81" t="s">
        <v>1432</v>
      </c>
      <c r="E493" s="82" t="s">
        <v>2</v>
      </c>
      <c r="F493" s="83" t="s">
        <v>63</v>
      </c>
      <c r="G493" s="79">
        <v>5836531.5517241377</v>
      </c>
      <c r="H493" s="75">
        <v>100</v>
      </c>
      <c r="I493" s="75">
        <v>58365.315517241375</v>
      </c>
      <c r="J493" s="76">
        <v>100000000</v>
      </c>
      <c r="K493" s="77"/>
      <c r="L493" s="79"/>
    </row>
    <row r="494" spans="1:12" s="78" customFormat="1">
      <c r="A494" s="80" t="s">
        <v>1433</v>
      </c>
      <c r="B494" s="81" t="s">
        <v>1434</v>
      </c>
      <c r="C494" s="81" t="s">
        <v>1432</v>
      </c>
      <c r="D494" s="81" t="s">
        <v>1435</v>
      </c>
      <c r="E494" s="82" t="s">
        <v>2</v>
      </c>
      <c r="F494" s="83" t="s">
        <v>52</v>
      </c>
      <c r="G494" s="79">
        <v>5836531.5517241377</v>
      </c>
      <c r="H494" s="75">
        <v>10000</v>
      </c>
      <c r="I494" s="75">
        <v>583.65315517241379</v>
      </c>
      <c r="J494" s="76">
        <v>100000000</v>
      </c>
      <c r="K494" s="77"/>
      <c r="L494" s="79"/>
    </row>
    <row r="495" spans="1:12" s="78" customFormat="1">
      <c r="A495" s="80" t="s">
        <v>1436</v>
      </c>
      <c r="B495" s="81" t="s">
        <v>1437</v>
      </c>
      <c r="C495" s="81" t="s">
        <v>1438</v>
      </c>
      <c r="D495" s="81" t="s">
        <v>1438</v>
      </c>
      <c r="E495" s="82" t="s">
        <v>2</v>
      </c>
      <c r="F495" s="83" t="s">
        <v>63</v>
      </c>
      <c r="G495" s="79">
        <v>5858548.1034482755</v>
      </c>
      <c r="H495" s="75">
        <v>100</v>
      </c>
      <c r="I495" s="75">
        <v>58585.481034482757</v>
      </c>
      <c r="J495" s="76">
        <v>100000000</v>
      </c>
      <c r="K495" s="77"/>
      <c r="L495" s="79"/>
    </row>
    <row r="496" spans="1:12" s="78" customFormat="1">
      <c r="A496" s="80" t="s">
        <v>1439</v>
      </c>
      <c r="B496" s="81" t="s">
        <v>1440</v>
      </c>
      <c r="C496" s="81" t="s">
        <v>1438</v>
      </c>
      <c r="D496" s="81" t="s">
        <v>1441</v>
      </c>
      <c r="E496" s="82" t="s">
        <v>2</v>
      </c>
      <c r="F496" s="83" t="s">
        <v>52</v>
      </c>
      <c r="G496" s="79">
        <v>5858548.1034482755</v>
      </c>
      <c r="H496" s="75">
        <v>10000</v>
      </c>
      <c r="I496" s="75">
        <v>585.85481034482757</v>
      </c>
      <c r="J496" s="76">
        <v>100000000</v>
      </c>
      <c r="K496" s="77"/>
      <c r="L496" s="79"/>
    </row>
    <row r="497" spans="1:12" s="78" customFormat="1">
      <c r="A497" s="80" t="s">
        <v>1442</v>
      </c>
      <c r="B497" s="81" t="s">
        <v>1443</v>
      </c>
      <c r="C497" s="81" t="s">
        <v>1444</v>
      </c>
      <c r="D497" s="81" t="s">
        <v>1444</v>
      </c>
      <c r="E497" s="82" t="s">
        <v>2</v>
      </c>
      <c r="F497" s="83" t="s">
        <v>63</v>
      </c>
      <c r="G497" s="79">
        <v>1089893.1034482757</v>
      </c>
      <c r="H497" s="75">
        <v>0</v>
      </c>
      <c r="I497" s="75" t="s">
        <v>2569</v>
      </c>
      <c r="J497" s="76">
        <v>52101105</v>
      </c>
      <c r="K497" s="77"/>
      <c r="L497" s="79"/>
    </row>
    <row r="498" spans="1:12" s="78" customFormat="1">
      <c r="A498" s="80" t="s">
        <v>1445</v>
      </c>
      <c r="B498" s="81" t="s">
        <v>1446</v>
      </c>
      <c r="C498" s="81" t="s">
        <v>1447</v>
      </c>
      <c r="D498" s="81" t="s">
        <v>1447</v>
      </c>
      <c r="E498" s="82" t="s">
        <v>2</v>
      </c>
      <c r="F498" s="83" t="s">
        <v>63</v>
      </c>
      <c r="G498" s="79">
        <v>47201458.275862068</v>
      </c>
      <c r="H498" s="75">
        <v>100</v>
      </c>
      <c r="I498" s="75">
        <v>472014.58275862067</v>
      </c>
      <c r="J498" s="76">
        <v>82828569.600000009</v>
      </c>
      <c r="K498" s="77"/>
      <c r="L498" s="79"/>
    </row>
    <row r="499" spans="1:12" s="78" customFormat="1">
      <c r="A499" s="80" t="s">
        <v>1448</v>
      </c>
      <c r="B499" s="81" t="s">
        <v>1449</v>
      </c>
      <c r="C499" s="81" t="s">
        <v>1447</v>
      </c>
      <c r="D499" s="81" t="s">
        <v>1450</v>
      </c>
      <c r="E499" s="82" t="s">
        <v>2</v>
      </c>
      <c r="F499" s="83" t="s">
        <v>52</v>
      </c>
      <c r="G499" s="79">
        <v>47201458.275862068</v>
      </c>
      <c r="H499" s="75">
        <v>10000</v>
      </c>
      <c r="I499" s="75">
        <v>4720.1458275862069</v>
      </c>
      <c r="J499" s="76">
        <v>100000000</v>
      </c>
      <c r="K499" s="77"/>
      <c r="L499" s="79"/>
    </row>
    <row r="500" spans="1:12" s="78" customFormat="1">
      <c r="A500" s="80" t="s">
        <v>1451</v>
      </c>
      <c r="B500" s="81" t="s">
        <v>1452</v>
      </c>
      <c r="C500" s="81" t="s">
        <v>1453</v>
      </c>
      <c r="D500" s="81" t="s">
        <v>1453</v>
      </c>
      <c r="E500" s="82" t="s">
        <v>83</v>
      </c>
      <c r="F500" s="83" t="s">
        <v>63</v>
      </c>
      <c r="G500" s="79">
        <v>72422206.491228074</v>
      </c>
      <c r="H500" s="75">
        <v>1000</v>
      </c>
      <c r="I500" s="75">
        <v>72422.206491228077</v>
      </c>
      <c r="J500" s="76">
        <v>100000000</v>
      </c>
      <c r="K500" s="77"/>
      <c r="L500" s="79"/>
    </row>
    <row r="501" spans="1:12" s="78" customFormat="1">
      <c r="A501" s="80" t="s">
        <v>1454</v>
      </c>
      <c r="B501" s="81" t="s">
        <v>1455</v>
      </c>
      <c r="C501" s="81" t="s">
        <v>1456</v>
      </c>
      <c r="D501" s="81" t="s">
        <v>1457</v>
      </c>
      <c r="E501" s="82" t="s">
        <v>51</v>
      </c>
      <c r="F501" s="83" t="s">
        <v>52</v>
      </c>
      <c r="G501" s="79">
        <v>18219369.396551725</v>
      </c>
      <c r="H501" s="75">
        <v>10000</v>
      </c>
      <c r="I501" s="75">
        <v>1821.9369396551724</v>
      </c>
      <c r="J501" s="76">
        <v>100000000</v>
      </c>
      <c r="K501" s="77"/>
      <c r="L501" s="79"/>
    </row>
    <row r="502" spans="1:12" s="78" customFormat="1">
      <c r="A502" s="80" t="s">
        <v>1458</v>
      </c>
      <c r="B502" s="81" t="s">
        <v>1459</v>
      </c>
      <c r="C502" s="81" t="s">
        <v>1460</v>
      </c>
      <c r="D502" s="81" t="s">
        <v>1461</v>
      </c>
      <c r="E502" s="82" t="s">
        <v>51</v>
      </c>
      <c r="F502" s="83" t="s">
        <v>52</v>
      </c>
      <c r="G502" s="79">
        <v>15732808.706896551</v>
      </c>
      <c r="H502" s="75">
        <v>10000</v>
      </c>
      <c r="I502" s="75">
        <v>1573.2808706896551</v>
      </c>
      <c r="J502" s="76">
        <v>100000000</v>
      </c>
      <c r="K502" s="77"/>
      <c r="L502" s="79"/>
    </row>
    <row r="503" spans="1:12" s="78" customFormat="1">
      <c r="A503" s="80" t="s">
        <v>1462</v>
      </c>
      <c r="B503" s="81" t="s">
        <v>1463</v>
      </c>
      <c r="C503" s="81" t="s">
        <v>1464</v>
      </c>
      <c r="D503" s="81" t="s">
        <v>1464</v>
      </c>
      <c r="E503" s="82" t="s">
        <v>2</v>
      </c>
      <c r="F503" s="83" t="s">
        <v>63</v>
      </c>
      <c r="G503" s="79">
        <v>1073755.6896551724</v>
      </c>
      <c r="H503" s="75">
        <v>100</v>
      </c>
      <c r="I503" s="75">
        <v>10737.556896551723</v>
      </c>
      <c r="J503" s="76">
        <v>15408330</v>
      </c>
      <c r="K503" s="77"/>
      <c r="L503" s="79"/>
    </row>
    <row r="504" spans="1:12" s="78" customFormat="1">
      <c r="A504" s="80" t="s">
        <v>1465</v>
      </c>
      <c r="B504" s="81" t="s">
        <v>1466</v>
      </c>
      <c r="C504" s="81" t="s">
        <v>1467</v>
      </c>
      <c r="D504" s="81" t="s">
        <v>1468</v>
      </c>
      <c r="E504" s="82" t="s">
        <v>2</v>
      </c>
      <c r="F504" s="83" t="s">
        <v>52</v>
      </c>
      <c r="G504" s="79">
        <v>9984751.0526315793</v>
      </c>
      <c r="H504" s="75">
        <v>10000</v>
      </c>
      <c r="I504" s="75">
        <v>998.47510526315796</v>
      </c>
      <c r="J504" s="76">
        <v>67499558</v>
      </c>
      <c r="K504" s="77"/>
      <c r="L504" s="79"/>
    </row>
    <row r="505" spans="1:12" s="78" customFormat="1">
      <c r="A505" s="80" t="s">
        <v>1469</v>
      </c>
      <c r="B505" s="81" t="s">
        <v>1470</v>
      </c>
      <c r="C505" s="81" t="s">
        <v>1471</v>
      </c>
      <c r="D505" s="81" t="s">
        <v>1472</v>
      </c>
      <c r="E505" s="82" t="s">
        <v>2</v>
      </c>
      <c r="F505" s="83" t="s">
        <v>52</v>
      </c>
      <c r="G505" s="79">
        <v>16415608.157894738</v>
      </c>
      <c r="H505" s="75">
        <v>10000</v>
      </c>
      <c r="I505" s="75">
        <v>1641.5608157894737</v>
      </c>
      <c r="J505" s="76">
        <v>62700277.499999993</v>
      </c>
      <c r="K505" s="77"/>
      <c r="L505" s="79"/>
    </row>
    <row r="506" spans="1:12" s="78" customFormat="1">
      <c r="A506" s="80" t="s">
        <v>1473</v>
      </c>
      <c r="B506" s="81" t="s">
        <v>1474</v>
      </c>
      <c r="C506" s="81" t="s">
        <v>1475</v>
      </c>
      <c r="D506" s="81" t="s">
        <v>1476</v>
      </c>
      <c r="E506" s="82" t="s">
        <v>2</v>
      </c>
      <c r="F506" s="83" t="s">
        <v>52</v>
      </c>
      <c r="G506" s="79">
        <v>33400215.086206898</v>
      </c>
      <c r="H506" s="75">
        <v>10000</v>
      </c>
      <c r="I506" s="75">
        <v>3340.0215086206899</v>
      </c>
      <c r="J506" s="76">
        <v>100000000</v>
      </c>
      <c r="K506" s="77"/>
      <c r="L506" s="79"/>
    </row>
    <row r="507" spans="1:12" s="78" customFormat="1">
      <c r="A507" s="80" t="s">
        <v>1477</v>
      </c>
      <c r="B507" s="81" t="s">
        <v>1478</v>
      </c>
      <c r="C507" s="81" t="s">
        <v>1479</v>
      </c>
      <c r="D507" s="81" t="s">
        <v>1480</v>
      </c>
      <c r="E507" s="82" t="s">
        <v>2</v>
      </c>
      <c r="F507" s="83" t="s">
        <v>52</v>
      </c>
      <c r="G507" s="79">
        <v>11231886.810344828</v>
      </c>
      <c r="H507" s="75">
        <v>10000</v>
      </c>
      <c r="I507" s="75">
        <v>1123.1886810344829</v>
      </c>
      <c r="J507" s="76">
        <v>100000000</v>
      </c>
      <c r="K507" s="77"/>
      <c r="L507" s="79"/>
    </row>
    <row r="508" spans="1:12" s="78" customFormat="1">
      <c r="A508" s="80" t="s">
        <v>1481</v>
      </c>
      <c r="B508" s="81" t="s">
        <v>1482</v>
      </c>
      <c r="C508" s="81" t="s">
        <v>1483</v>
      </c>
      <c r="D508" s="81" t="s">
        <v>1484</v>
      </c>
      <c r="E508" s="82" t="s">
        <v>51</v>
      </c>
      <c r="F508" s="83" t="s">
        <v>52</v>
      </c>
      <c r="G508" s="79">
        <v>29293987.758620687</v>
      </c>
      <c r="H508" s="75">
        <v>10000</v>
      </c>
      <c r="I508" s="75">
        <v>2929.3987758620688</v>
      </c>
      <c r="J508" s="76">
        <v>100000000</v>
      </c>
      <c r="K508" s="77"/>
      <c r="L508" s="79"/>
    </row>
    <row r="509" spans="1:12" s="78" customFormat="1">
      <c r="A509" s="80" t="s">
        <v>1485</v>
      </c>
      <c r="B509" s="81" t="s">
        <v>1486</v>
      </c>
      <c r="C509" s="81" t="s">
        <v>1487</v>
      </c>
      <c r="D509" s="81" t="s">
        <v>1487</v>
      </c>
      <c r="E509" s="82" t="s">
        <v>2</v>
      </c>
      <c r="F509" s="83" t="s">
        <v>63</v>
      </c>
      <c r="G509" s="79">
        <v>445254.48275862075</v>
      </c>
      <c r="H509" s="75">
        <v>0</v>
      </c>
      <c r="I509" s="75" t="s">
        <v>2569</v>
      </c>
      <c r="J509" s="76">
        <v>81557500</v>
      </c>
      <c r="K509" s="77"/>
      <c r="L509" s="79"/>
    </row>
    <row r="510" spans="1:12" s="78" customFormat="1">
      <c r="A510" s="80" t="s">
        <v>2496</v>
      </c>
      <c r="B510" s="81" t="s">
        <v>2552</v>
      </c>
      <c r="C510" s="81" t="s">
        <v>723</v>
      </c>
      <c r="D510" s="81" t="s">
        <v>723</v>
      </c>
      <c r="E510" s="82" t="s">
        <v>2</v>
      </c>
      <c r="F510" s="83" t="s">
        <v>63</v>
      </c>
      <c r="G510" s="79">
        <v>18702590.603448275</v>
      </c>
      <c r="H510" s="75">
        <v>100</v>
      </c>
      <c r="I510" s="75">
        <v>187025.90603448276</v>
      </c>
      <c r="J510" s="76">
        <v>100000000</v>
      </c>
      <c r="K510" s="77"/>
      <c r="L510" s="79"/>
    </row>
    <row r="511" spans="1:12" s="78" customFormat="1">
      <c r="A511" s="80" t="s">
        <v>2497</v>
      </c>
      <c r="B511" s="81" t="s">
        <v>2553</v>
      </c>
      <c r="C511" s="81" t="s">
        <v>723</v>
      </c>
      <c r="D511" s="81" t="s">
        <v>725</v>
      </c>
      <c r="E511" s="82" t="s">
        <v>2</v>
      </c>
      <c r="F511" s="83" t="s">
        <v>52</v>
      </c>
      <c r="G511" s="79">
        <v>18702590.603448275</v>
      </c>
      <c r="H511" s="75">
        <v>10000</v>
      </c>
      <c r="I511" s="75">
        <v>1870.2590603448275</v>
      </c>
      <c r="J511" s="76">
        <v>100000000</v>
      </c>
      <c r="K511" s="77"/>
      <c r="L511" s="79"/>
    </row>
    <row r="512" spans="1:12" s="78" customFormat="1">
      <c r="A512" s="80" t="s">
        <v>1488</v>
      </c>
      <c r="B512" s="81" t="s">
        <v>1489</v>
      </c>
      <c r="C512" s="81" t="s">
        <v>1490</v>
      </c>
      <c r="D512" s="81" t="s">
        <v>1491</v>
      </c>
      <c r="E512" s="82" t="s">
        <v>51</v>
      </c>
      <c r="F512" s="83" t="s">
        <v>52</v>
      </c>
      <c r="G512" s="79">
        <v>57259457.844827585</v>
      </c>
      <c r="H512" s="75">
        <v>10000</v>
      </c>
      <c r="I512" s="75">
        <v>5725.9457844827584</v>
      </c>
      <c r="J512" s="76">
        <v>100000000</v>
      </c>
      <c r="K512" s="77"/>
      <c r="L512" s="79"/>
    </row>
    <row r="513" spans="1:12" s="78" customFormat="1">
      <c r="A513" s="80" t="s">
        <v>1492</v>
      </c>
      <c r="B513" s="81" t="s">
        <v>1493</v>
      </c>
      <c r="C513" s="81" t="s">
        <v>1494</v>
      </c>
      <c r="D513" s="81" t="s">
        <v>1495</v>
      </c>
      <c r="E513" s="82" t="s">
        <v>2</v>
      </c>
      <c r="F513" s="83" t="s">
        <v>52</v>
      </c>
      <c r="G513" s="79">
        <v>4012971.8103448278</v>
      </c>
      <c r="H513" s="75">
        <v>10000</v>
      </c>
      <c r="I513" s="75">
        <v>401.29718103448278</v>
      </c>
      <c r="J513" s="76">
        <v>100000000</v>
      </c>
      <c r="K513" s="77"/>
      <c r="L513" s="79"/>
    </row>
    <row r="514" spans="1:12" s="78" customFormat="1">
      <c r="A514" s="80" t="s">
        <v>1496</v>
      </c>
      <c r="B514" s="81" t="s">
        <v>1497</v>
      </c>
      <c r="C514" s="81" t="s">
        <v>1494</v>
      </c>
      <c r="D514" s="81" t="s">
        <v>1494</v>
      </c>
      <c r="E514" s="82" t="s">
        <v>2</v>
      </c>
      <c r="F514" s="83" t="s">
        <v>63</v>
      </c>
      <c r="G514" s="79">
        <v>4012971.8103448278</v>
      </c>
      <c r="H514" s="75">
        <v>100</v>
      </c>
      <c r="I514" s="75">
        <v>40129.718103448278</v>
      </c>
      <c r="J514" s="76">
        <v>100000000</v>
      </c>
      <c r="K514" s="77"/>
      <c r="L514" s="79"/>
    </row>
    <row r="515" spans="1:12" s="78" customFormat="1">
      <c r="A515" s="80" t="s">
        <v>1502</v>
      </c>
      <c r="B515" s="81" t="s">
        <v>1503</v>
      </c>
      <c r="C515" s="81" t="s">
        <v>1504</v>
      </c>
      <c r="D515" s="81" t="s">
        <v>1504</v>
      </c>
      <c r="E515" s="82" t="s">
        <v>2</v>
      </c>
      <c r="F515" s="83" t="s">
        <v>63</v>
      </c>
      <c r="G515" s="79">
        <v>5778401.5517241377</v>
      </c>
      <c r="H515" s="75">
        <v>100</v>
      </c>
      <c r="I515" s="75">
        <v>57784.01551724138</v>
      </c>
      <c r="J515" s="76">
        <v>100000000</v>
      </c>
      <c r="K515" s="77"/>
      <c r="L515" s="79"/>
    </row>
    <row r="516" spans="1:12" s="78" customFormat="1">
      <c r="A516" s="80" t="s">
        <v>1505</v>
      </c>
      <c r="B516" s="81" t="s">
        <v>1506</v>
      </c>
      <c r="C516" s="81" t="s">
        <v>1504</v>
      </c>
      <c r="D516" s="81" t="s">
        <v>1507</v>
      </c>
      <c r="E516" s="82" t="s">
        <v>2</v>
      </c>
      <c r="F516" s="83" t="s">
        <v>52</v>
      </c>
      <c r="G516" s="79">
        <v>5778401.5517241377</v>
      </c>
      <c r="H516" s="75">
        <v>10000</v>
      </c>
      <c r="I516" s="75">
        <v>577.8401551724138</v>
      </c>
      <c r="J516" s="76">
        <v>100000000</v>
      </c>
      <c r="K516" s="77"/>
      <c r="L516" s="79"/>
    </row>
    <row r="517" spans="1:12" s="78" customFormat="1">
      <c r="A517" s="80" t="s">
        <v>1508</v>
      </c>
      <c r="B517" s="81" t="s">
        <v>1509</v>
      </c>
      <c r="C517" s="81" t="s">
        <v>1510</v>
      </c>
      <c r="D517" s="81" t="s">
        <v>1511</v>
      </c>
      <c r="E517" s="82" t="s">
        <v>51</v>
      </c>
      <c r="F517" s="83" t="s">
        <v>52</v>
      </c>
      <c r="G517" s="79">
        <v>163868885</v>
      </c>
      <c r="H517" s="75">
        <v>10000</v>
      </c>
      <c r="I517" s="75">
        <v>16386.888500000001</v>
      </c>
      <c r="J517" s="76">
        <v>100000000</v>
      </c>
      <c r="K517" s="77"/>
      <c r="L517" s="79"/>
    </row>
    <row r="518" spans="1:12" s="78" customFormat="1">
      <c r="A518" s="80" t="s">
        <v>1512</v>
      </c>
      <c r="B518" s="81" t="s">
        <v>1513</v>
      </c>
      <c r="C518" s="81" t="s">
        <v>1514</v>
      </c>
      <c r="D518" s="81" t="s">
        <v>1514</v>
      </c>
      <c r="E518" s="82" t="s">
        <v>2</v>
      </c>
      <c r="F518" s="83" t="s">
        <v>63</v>
      </c>
      <c r="G518" s="79">
        <v>1061416.9827586208</v>
      </c>
      <c r="H518" s="75">
        <v>0</v>
      </c>
      <c r="I518" s="75" t="s">
        <v>2569</v>
      </c>
      <c r="J518" s="76">
        <v>10000000</v>
      </c>
      <c r="K518" s="77"/>
      <c r="L518" s="79"/>
    </row>
    <row r="519" spans="1:12" s="78" customFormat="1">
      <c r="A519" s="80" t="s">
        <v>1515</v>
      </c>
      <c r="B519" s="81" t="s">
        <v>1516</v>
      </c>
      <c r="C519" s="81" t="s">
        <v>1517</v>
      </c>
      <c r="D519" s="81" t="s">
        <v>1517</v>
      </c>
      <c r="E519" s="82" t="s">
        <v>72</v>
      </c>
      <c r="F519" s="83" t="s">
        <v>63</v>
      </c>
      <c r="G519" s="79">
        <v>3263279.5614035092</v>
      </c>
      <c r="H519" s="75">
        <v>100</v>
      </c>
      <c r="I519" s="75">
        <v>32632.795614035091</v>
      </c>
      <c r="J519" s="76">
        <v>50406437.687679768</v>
      </c>
      <c r="K519" s="77"/>
      <c r="L519" s="79"/>
    </row>
    <row r="520" spans="1:12" s="78" customFormat="1">
      <c r="A520" s="80" t="s">
        <v>1518</v>
      </c>
      <c r="B520" s="81" t="s">
        <v>1519</v>
      </c>
      <c r="C520" s="81" t="s">
        <v>1520</v>
      </c>
      <c r="D520" s="81" t="s">
        <v>1520</v>
      </c>
      <c r="E520" s="82" t="s">
        <v>12</v>
      </c>
      <c r="F520" s="83" t="s">
        <v>63</v>
      </c>
      <c r="G520" s="79">
        <v>10266078.909090908</v>
      </c>
      <c r="H520" s="75">
        <v>100</v>
      </c>
      <c r="I520" s="75">
        <v>102660.78909090908</v>
      </c>
      <c r="J520" s="76">
        <v>100000000</v>
      </c>
      <c r="K520" s="77"/>
      <c r="L520" s="79"/>
    </row>
    <row r="521" spans="1:12" s="78" customFormat="1">
      <c r="A521" s="80" t="s">
        <v>1521</v>
      </c>
      <c r="B521" s="81" t="s">
        <v>1522</v>
      </c>
      <c r="C521" s="81" t="s">
        <v>1520</v>
      </c>
      <c r="D521" s="81" t="s">
        <v>1523</v>
      </c>
      <c r="E521" s="82" t="s">
        <v>12</v>
      </c>
      <c r="F521" s="83" t="s">
        <v>52</v>
      </c>
      <c r="G521" s="79">
        <v>10266078.909090908</v>
      </c>
      <c r="H521" s="75">
        <v>10000</v>
      </c>
      <c r="I521" s="75">
        <v>1026.6078909090909</v>
      </c>
      <c r="J521" s="76">
        <v>100000000</v>
      </c>
      <c r="K521" s="77"/>
      <c r="L521" s="79"/>
    </row>
    <row r="522" spans="1:12" s="78" customFormat="1">
      <c r="A522" s="80" t="s">
        <v>1524</v>
      </c>
      <c r="B522" s="81" t="s">
        <v>1525</v>
      </c>
      <c r="C522" s="81" t="s">
        <v>1526</v>
      </c>
      <c r="D522" s="81" t="s">
        <v>1526</v>
      </c>
      <c r="E522" s="82" t="s">
        <v>2</v>
      </c>
      <c r="F522" s="83" t="s">
        <v>63</v>
      </c>
      <c r="G522" s="79">
        <v>2465487.6724137929</v>
      </c>
      <c r="H522" s="75">
        <v>100</v>
      </c>
      <c r="I522" s="75">
        <v>24654.876724137928</v>
      </c>
      <c r="J522" s="76">
        <v>100000000</v>
      </c>
      <c r="K522" s="77"/>
      <c r="L522" s="79"/>
    </row>
    <row r="523" spans="1:12" s="78" customFormat="1">
      <c r="A523" s="80" t="s">
        <v>1527</v>
      </c>
      <c r="B523" s="81" t="s">
        <v>1528</v>
      </c>
      <c r="C523" s="81" t="s">
        <v>1529</v>
      </c>
      <c r="D523" s="81" t="s">
        <v>1530</v>
      </c>
      <c r="E523" s="82" t="s">
        <v>2</v>
      </c>
      <c r="F523" s="83" t="s">
        <v>52</v>
      </c>
      <c r="G523" s="79">
        <v>4598768.5344827585</v>
      </c>
      <c r="H523" s="75">
        <v>10000</v>
      </c>
      <c r="I523" s="75">
        <v>459.87685344827582</v>
      </c>
      <c r="J523" s="76">
        <v>100000000</v>
      </c>
      <c r="K523" s="77"/>
      <c r="L523" s="79"/>
    </row>
    <row r="524" spans="1:12" s="78" customFormat="1">
      <c r="A524" s="80" t="s">
        <v>1531</v>
      </c>
      <c r="B524" s="81" t="s">
        <v>1532</v>
      </c>
      <c r="C524" s="81" t="s">
        <v>1529</v>
      </c>
      <c r="D524" s="81" t="s">
        <v>1529</v>
      </c>
      <c r="E524" s="82" t="s">
        <v>2</v>
      </c>
      <c r="F524" s="83" t="s">
        <v>63</v>
      </c>
      <c r="G524" s="79">
        <v>4598768.5344827585</v>
      </c>
      <c r="H524" s="75">
        <v>100</v>
      </c>
      <c r="I524" s="75">
        <v>45987.685344827587</v>
      </c>
      <c r="J524" s="76">
        <v>100000000</v>
      </c>
      <c r="K524" s="77"/>
      <c r="L524" s="79"/>
    </row>
    <row r="525" spans="1:12" s="78" customFormat="1">
      <c r="A525" s="80" t="s">
        <v>1533</v>
      </c>
      <c r="B525" s="81" t="s">
        <v>1534</v>
      </c>
      <c r="C525" s="81" t="s">
        <v>1535</v>
      </c>
      <c r="D525" s="81" t="s">
        <v>1535</v>
      </c>
      <c r="E525" s="82" t="s">
        <v>2</v>
      </c>
      <c r="F525" s="83" t="s">
        <v>63</v>
      </c>
      <c r="G525" s="79">
        <v>330670.3448275862</v>
      </c>
      <c r="H525" s="75">
        <v>0</v>
      </c>
      <c r="I525" s="75" t="s">
        <v>2569</v>
      </c>
      <c r="J525" s="76">
        <v>10000000</v>
      </c>
      <c r="K525" s="77"/>
      <c r="L525" s="79"/>
    </row>
    <row r="526" spans="1:12" s="78" customFormat="1">
      <c r="A526" s="80" t="s">
        <v>1536</v>
      </c>
      <c r="B526" s="81" t="s">
        <v>1537</v>
      </c>
      <c r="C526" s="81" t="s">
        <v>1538</v>
      </c>
      <c r="D526" s="81" t="s">
        <v>1539</v>
      </c>
      <c r="E526" s="82" t="s">
        <v>83</v>
      </c>
      <c r="F526" s="83" t="s">
        <v>52</v>
      </c>
      <c r="G526" s="79">
        <v>54944699.824561402</v>
      </c>
      <c r="H526" s="75">
        <v>10000</v>
      </c>
      <c r="I526" s="75">
        <v>5494.4699824561403</v>
      </c>
      <c r="J526" s="76">
        <v>100000000</v>
      </c>
      <c r="K526" s="77"/>
      <c r="L526" s="79"/>
    </row>
    <row r="527" spans="1:12" s="78" customFormat="1">
      <c r="A527" s="80" t="s">
        <v>1540</v>
      </c>
      <c r="B527" s="81" t="s">
        <v>1541</v>
      </c>
      <c r="C527" s="81" t="s">
        <v>1538</v>
      </c>
      <c r="D527" s="81" t="s">
        <v>1538</v>
      </c>
      <c r="E527" s="82" t="s">
        <v>83</v>
      </c>
      <c r="F527" s="83" t="s">
        <v>63</v>
      </c>
      <c r="G527" s="79">
        <v>54944699.824561402</v>
      </c>
      <c r="H527" s="75">
        <v>1000</v>
      </c>
      <c r="I527" s="75">
        <v>54944.699824561401</v>
      </c>
      <c r="J527" s="76">
        <v>100000000</v>
      </c>
      <c r="K527" s="77"/>
      <c r="L527" s="79"/>
    </row>
    <row r="528" spans="1:12" s="78" customFormat="1">
      <c r="A528" s="80" t="s">
        <v>1542</v>
      </c>
      <c r="B528" s="81" t="s">
        <v>1543</v>
      </c>
      <c r="C528" s="81" t="s">
        <v>1544</v>
      </c>
      <c r="D528" s="81" t="s">
        <v>1544</v>
      </c>
      <c r="E528" s="82" t="s">
        <v>12</v>
      </c>
      <c r="F528" s="83" t="s">
        <v>63</v>
      </c>
      <c r="G528" s="79">
        <v>43327726.818181813</v>
      </c>
      <c r="H528" s="75">
        <v>100</v>
      </c>
      <c r="I528" s="75">
        <v>433277.26818181813</v>
      </c>
      <c r="J528" s="76">
        <v>68620972.693537474</v>
      </c>
      <c r="K528" s="77"/>
      <c r="L528" s="79"/>
    </row>
    <row r="529" spans="1:12" s="78" customFormat="1">
      <c r="A529" s="80" t="s">
        <v>1545</v>
      </c>
      <c r="B529" s="81" t="s">
        <v>1546</v>
      </c>
      <c r="C529" s="81" t="s">
        <v>1547</v>
      </c>
      <c r="D529" s="81" t="s">
        <v>1547</v>
      </c>
      <c r="E529" s="82" t="s">
        <v>2</v>
      </c>
      <c r="F529" s="83" t="s">
        <v>63</v>
      </c>
      <c r="G529" s="79">
        <v>1673906.3793103448</v>
      </c>
      <c r="H529" s="75">
        <v>100</v>
      </c>
      <c r="I529" s="75">
        <v>16739.063793103447</v>
      </c>
      <c r="J529" s="76">
        <v>100000000</v>
      </c>
      <c r="K529" s="77"/>
      <c r="L529" s="79"/>
    </row>
    <row r="530" spans="1:12" s="78" customFormat="1">
      <c r="A530" s="80" t="s">
        <v>1548</v>
      </c>
      <c r="B530" s="81" t="s">
        <v>1549</v>
      </c>
      <c r="C530" s="81" t="s">
        <v>1550</v>
      </c>
      <c r="D530" s="81" t="s">
        <v>1550</v>
      </c>
      <c r="E530" s="82" t="s">
        <v>2</v>
      </c>
      <c r="F530" s="83" t="s">
        <v>63</v>
      </c>
      <c r="G530" s="79">
        <v>438712.3275862069</v>
      </c>
      <c r="H530" s="75">
        <v>100</v>
      </c>
      <c r="I530" s="75">
        <v>4387.123275862069</v>
      </c>
      <c r="J530" s="76">
        <v>33465969.999999996</v>
      </c>
      <c r="K530" s="77"/>
      <c r="L530" s="79"/>
    </row>
    <row r="531" spans="1:12" s="78" customFormat="1">
      <c r="A531" s="80" t="s">
        <v>1551</v>
      </c>
      <c r="B531" s="81" t="s">
        <v>1552</v>
      </c>
      <c r="C531" s="81" t="s">
        <v>1553</v>
      </c>
      <c r="D531" s="81" t="s">
        <v>1553</v>
      </c>
      <c r="E531" s="82" t="s">
        <v>70</v>
      </c>
      <c r="F531" s="83" t="s">
        <v>63</v>
      </c>
      <c r="G531" s="79">
        <v>37159835.087719299</v>
      </c>
      <c r="H531" s="75">
        <v>100</v>
      </c>
      <c r="I531" s="75">
        <v>371598.35087719298</v>
      </c>
      <c r="J531" s="76">
        <v>100000000</v>
      </c>
      <c r="K531" s="77"/>
      <c r="L531" s="79"/>
    </row>
    <row r="532" spans="1:12" s="78" customFormat="1">
      <c r="A532" s="80" t="s">
        <v>1554</v>
      </c>
      <c r="B532" s="81" t="s">
        <v>1555</v>
      </c>
      <c r="C532" s="81" t="s">
        <v>1553</v>
      </c>
      <c r="D532" s="81" t="s">
        <v>1556</v>
      </c>
      <c r="E532" s="82" t="s">
        <v>70</v>
      </c>
      <c r="F532" s="83" t="s">
        <v>52</v>
      </c>
      <c r="G532" s="79">
        <v>37159835.087719299</v>
      </c>
      <c r="H532" s="75">
        <v>10000</v>
      </c>
      <c r="I532" s="75">
        <v>3715.9835087719298</v>
      </c>
      <c r="J532" s="76">
        <v>100000000</v>
      </c>
      <c r="K532" s="77"/>
      <c r="L532" s="79"/>
    </row>
    <row r="533" spans="1:12" s="78" customFormat="1">
      <c r="A533" s="80" t="s">
        <v>1557</v>
      </c>
      <c r="B533" s="81" t="s">
        <v>1558</v>
      </c>
      <c r="C533" s="81" t="s">
        <v>1559</v>
      </c>
      <c r="D533" s="81" t="s">
        <v>1559</v>
      </c>
      <c r="E533" s="82" t="s">
        <v>2</v>
      </c>
      <c r="F533" s="83" t="s">
        <v>63</v>
      </c>
      <c r="G533" s="79">
        <v>13948037.068965517</v>
      </c>
      <c r="H533" s="75">
        <v>100</v>
      </c>
      <c r="I533" s="75">
        <v>139480.37068965516</v>
      </c>
      <c r="J533" s="76">
        <v>100000000</v>
      </c>
      <c r="K533" s="77"/>
      <c r="L533" s="79"/>
    </row>
    <row r="534" spans="1:12" s="78" customFormat="1">
      <c r="A534" s="80" t="s">
        <v>1560</v>
      </c>
      <c r="B534" s="81" t="s">
        <v>1561</v>
      </c>
      <c r="C534" s="81" t="s">
        <v>1559</v>
      </c>
      <c r="D534" s="81" t="s">
        <v>1562</v>
      </c>
      <c r="E534" s="82" t="s">
        <v>2</v>
      </c>
      <c r="F534" s="83" t="s">
        <v>52</v>
      </c>
      <c r="G534" s="79">
        <v>13948037.068965517</v>
      </c>
      <c r="H534" s="75">
        <v>10000</v>
      </c>
      <c r="I534" s="75">
        <v>1394.8037068965516</v>
      </c>
      <c r="J534" s="76">
        <v>100000000</v>
      </c>
      <c r="K534" s="77"/>
      <c r="L534" s="79"/>
    </row>
    <row r="535" spans="1:12" s="78" customFormat="1">
      <c r="A535" s="80" t="s">
        <v>1563</v>
      </c>
      <c r="B535" s="81" t="s">
        <v>1564</v>
      </c>
      <c r="C535" s="81" t="s">
        <v>1565</v>
      </c>
      <c r="D535" s="81" t="s">
        <v>1565</v>
      </c>
      <c r="E535" s="82" t="s">
        <v>2</v>
      </c>
      <c r="F535" s="83" t="s">
        <v>63</v>
      </c>
      <c r="G535" s="79">
        <v>814402.41379310354</v>
      </c>
      <c r="H535" s="75">
        <v>100</v>
      </c>
      <c r="I535" s="75">
        <v>8144.0241379310355</v>
      </c>
      <c r="J535" s="76">
        <v>100000000</v>
      </c>
      <c r="K535" s="77"/>
      <c r="L535" s="79"/>
    </row>
    <row r="536" spans="1:12" s="78" customFormat="1">
      <c r="A536" s="80" t="s">
        <v>1566</v>
      </c>
      <c r="B536" s="81" t="s">
        <v>1567</v>
      </c>
      <c r="C536" s="81" t="s">
        <v>1565</v>
      </c>
      <c r="D536" s="81" t="s">
        <v>1568</v>
      </c>
      <c r="E536" s="82" t="s">
        <v>2</v>
      </c>
      <c r="F536" s="83" t="s">
        <v>52</v>
      </c>
      <c r="G536" s="79">
        <v>814402.41379310354</v>
      </c>
      <c r="H536" s="75">
        <v>10000</v>
      </c>
      <c r="I536" s="75">
        <v>81.440241379310351</v>
      </c>
      <c r="J536" s="76">
        <v>100000000</v>
      </c>
      <c r="K536" s="77"/>
      <c r="L536" s="79"/>
    </row>
    <row r="537" spans="1:12" s="78" customFormat="1">
      <c r="A537" s="80" t="s">
        <v>1569</v>
      </c>
      <c r="B537" s="81" t="s">
        <v>1570</v>
      </c>
      <c r="C537" s="81" t="s">
        <v>1571</v>
      </c>
      <c r="D537" s="81" t="s">
        <v>1571</v>
      </c>
      <c r="E537" s="82" t="s">
        <v>2</v>
      </c>
      <c r="F537" s="83" t="s">
        <v>63</v>
      </c>
      <c r="G537" s="79">
        <v>749810.25862068974</v>
      </c>
      <c r="H537" s="75">
        <v>0</v>
      </c>
      <c r="I537" s="75" t="s">
        <v>2569</v>
      </c>
      <c r="J537" s="76">
        <v>10000000</v>
      </c>
      <c r="K537" s="77"/>
      <c r="L537" s="79"/>
    </row>
    <row r="538" spans="1:12" s="78" customFormat="1">
      <c r="A538" s="80" t="s">
        <v>1572</v>
      </c>
      <c r="B538" s="81" t="s">
        <v>1573</v>
      </c>
      <c r="C538" s="81" t="s">
        <v>1574</v>
      </c>
      <c r="D538" s="81" t="s">
        <v>1574</v>
      </c>
      <c r="E538" s="82" t="s">
        <v>2</v>
      </c>
      <c r="F538" s="83" t="s">
        <v>63</v>
      </c>
      <c r="G538" s="79">
        <v>10165078.017241379</v>
      </c>
      <c r="H538" s="75">
        <v>100</v>
      </c>
      <c r="I538" s="75">
        <v>101650.7801724138</v>
      </c>
      <c r="J538" s="76">
        <v>100000000</v>
      </c>
      <c r="K538" s="77"/>
      <c r="L538" s="79"/>
    </row>
    <row r="539" spans="1:12" s="78" customFormat="1">
      <c r="A539" s="80" t="s">
        <v>1575</v>
      </c>
      <c r="B539" s="81" t="s">
        <v>1576</v>
      </c>
      <c r="C539" s="81" t="s">
        <v>1574</v>
      </c>
      <c r="D539" s="81" t="s">
        <v>1577</v>
      </c>
      <c r="E539" s="82" t="s">
        <v>2</v>
      </c>
      <c r="F539" s="83" t="s">
        <v>52</v>
      </c>
      <c r="G539" s="79">
        <v>10165078.017241379</v>
      </c>
      <c r="H539" s="75">
        <v>10000</v>
      </c>
      <c r="I539" s="75">
        <v>1016.5078017241379</v>
      </c>
      <c r="J539" s="76">
        <v>100000000</v>
      </c>
      <c r="K539" s="77"/>
      <c r="L539" s="79"/>
    </row>
    <row r="540" spans="1:12" s="78" customFormat="1">
      <c r="A540" s="80" t="s">
        <v>1578</v>
      </c>
      <c r="B540" s="81" t="s">
        <v>1579</v>
      </c>
      <c r="C540" s="81" t="s">
        <v>1580</v>
      </c>
      <c r="D540" s="81" t="s">
        <v>1580</v>
      </c>
      <c r="E540" s="82" t="s">
        <v>2</v>
      </c>
      <c r="F540" s="83" t="s">
        <v>63</v>
      </c>
      <c r="G540" s="79">
        <v>119690864.74137931</v>
      </c>
      <c r="H540" s="75">
        <v>100</v>
      </c>
      <c r="I540" s="75">
        <v>1196908.647413793</v>
      </c>
      <c r="J540" s="76">
        <v>100000000</v>
      </c>
      <c r="K540" s="77"/>
      <c r="L540" s="79"/>
    </row>
    <row r="541" spans="1:12" s="78" customFormat="1">
      <c r="A541" s="80" t="s">
        <v>1581</v>
      </c>
      <c r="B541" s="81" t="s">
        <v>1579</v>
      </c>
      <c r="C541" s="81" t="s">
        <v>1580</v>
      </c>
      <c r="D541" s="81" t="s">
        <v>1580</v>
      </c>
      <c r="E541" s="82" t="s">
        <v>2</v>
      </c>
      <c r="F541" s="83" t="s">
        <v>63</v>
      </c>
      <c r="G541" s="79">
        <v>119690864.74137931</v>
      </c>
      <c r="H541" s="75">
        <v>100</v>
      </c>
      <c r="I541" s="75">
        <v>1196908.647413793</v>
      </c>
      <c r="J541" s="76">
        <v>100000000</v>
      </c>
      <c r="K541" s="77"/>
      <c r="L541" s="79"/>
    </row>
    <row r="542" spans="1:12" s="78" customFormat="1">
      <c r="A542" s="80" t="s">
        <v>1582</v>
      </c>
      <c r="B542" s="81" t="s">
        <v>1583</v>
      </c>
      <c r="C542" s="81" t="s">
        <v>1580</v>
      </c>
      <c r="D542" s="81" t="s">
        <v>1584</v>
      </c>
      <c r="E542" s="82" t="s">
        <v>2</v>
      </c>
      <c r="F542" s="83" t="s">
        <v>52</v>
      </c>
      <c r="G542" s="79">
        <v>119690864.74137931</v>
      </c>
      <c r="H542" s="75">
        <v>10000</v>
      </c>
      <c r="I542" s="75">
        <v>11969.08647413793</v>
      </c>
      <c r="J542" s="76">
        <v>100000000</v>
      </c>
      <c r="K542" s="77"/>
      <c r="L542" s="79"/>
    </row>
    <row r="543" spans="1:12" s="78" customFormat="1">
      <c r="A543" s="80" t="s">
        <v>1585</v>
      </c>
      <c r="B543" s="81" t="s">
        <v>1586</v>
      </c>
      <c r="C543" s="81" t="s">
        <v>1587</v>
      </c>
      <c r="D543" s="81" t="s">
        <v>1588</v>
      </c>
      <c r="E543" s="82" t="s">
        <v>2</v>
      </c>
      <c r="F543" s="83" t="s">
        <v>52</v>
      </c>
      <c r="G543" s="79">
        <v>15003312.5</v>
      </c>
      <c r="H543" s="75">
        <v>10000</v>
      </c>
      <c r="I543" s="75">
        <v>1500.33125</v>
      </c>
      <c r="J543" s="76">
        <v>75935570.75</v>
      </c>
      <c r="K543" s="77"/>
      <c r="L543" s="79"/>
    </row>
    <row r="544" spans="1:12" s="78" customFormat="1">
      <c r="A544" s="80" t="s">
        <v>1589</v>
      </c>
      <c r="B544" s="81" t="s">
        <v>1590</v>
      </c>
      <c r="C544" s="81" t="s">
        <v>1587</v>
      </c>
      <c r="D544" s="81" t="s">
        <v>1587</v>
      </c>
      <c r="E544" s="82" t="s">
        <v>2</v>
      </c>
      <c r="F544" s="83" t="s">
        <v>63</v>
      </c>
      <c r="G544" s="79">
        <v>15003312.5</v>
      </c>
      <c r="H544" s="75">
        <v>100</v>
      </c>
      <c r="I544" s="75">
        <v>150033.125</v>
      </c>
      <c r="J544" s="76">
        <v>75935570.75</v>
      </c>
      <c r="K544" s="77"/>
      <c r="L544" s="79"/>
    </row>
    <row r="545" spans="1:12" s="78" customFormat="1">
      <c r="A545" s="80" t="s">
        <v>1591</v>
      </c>
      <c r="B545" s="81" t="s">
        <v>1592</v>
      </c>
      <c r="C545" s="81" t="s">
        <v>1593</v>
      </c>
      <c r="D545" s="81" t="s">
        <v>1593</v>
      </c>
      <c r="E545" s="82" t="s">
        <v>72</v>
      </c>
      <c r="F545" s="83" t="s">
        <v>63</v>
      </c>
      <c r="G545" s="79">
        <v>75269190.172413796</v>
      </c>
      <c r="H545" s="75">
        <v>100</v>
      </c>
      <c r="I545" s="75">
        <v>752691.90172413795</v>
      </c>
      <c r="J545" s="76">
        <v>100000000</v>
      </c>
      <c r="K545" s="77"/>
      <c r="L545" s="79"/>
    </row>
    <row r="546" spans="1:12" s="78" customFormat="1">
      <c r="A546" s="80" t="s">
        <v>1594</v>
      </c>
      <c r="B546" s="81" t="s">
        <v>1595</v>
      </c>
      <c r="C546" s="81" t="s">
        <v>1593</v>
      </c>
      <c r="D546" s="81" t="s">
        <v>1596</v>
      </c>
      <c r="E546" s="82" t="s">
        <v>2</v>
      </c>
      <c r="F546" s="83" t="s">
        <v>52</v>
      </c>
      <c r="G546" s="79">
        <v>35864592.586206898</v>
      </c>
      <c r="H546" s="75">
        <v>10000</v>
      </c>
      <c r="I546" s="75">
        <v>3586.45925862069</v>
      </c>
      <c r="J546" s="76">
        <v>100000000</v>
      </c>
      <c r="K546" s="77"/>
      <c r="L546" s="79"/>
    </row>
    <row r="547" spans="1:12" s="78" customFormat="1">
      <c r="A547" s="80" t="s">
        <v>1597</v>
      </c>
      <c r="B547" s="81" t="s">
        <v>1598</v>
      </c>
      <c r="C547" s="81" t="s">
        <v>1599</v>
      </c>
      <c r="D547" s="81" t="s">
        <v>1599</v>
      </c>
      <c r="E547" s="82" t="s">
        <v>12</v>
      </c>
      <c r="F547" s="83" t="s">
        <v>63</v>
      </c>
      <c r="G547" s="79">
        <v>8795943.5454545449</v>
      </c>
      <c r="H547" s="75">
        <v>100</v>
      </c>
      <c r="I547" s="75">
        <v>87959.435454545455</v>
      </c>
      <c r="J547" s="76">
        <v>100000000</v>
      </c>
      <c r="K547" s="77"/>
      <c r="L547" s="79"/>
    </row>
    <row r="548" spans="1:12" s="78" customFormat="1">
      <c r="A548" s="80" t="s">
        <v>1600</v>
      </c>
      <c r="B548" s="81" t="s">
        <v>1601</v>
      </c>
      <c r="C548" s="81" t="s">
        <v>1602</v>
      </c>
      <c r="D548" s="81" t="s">
        <v>1602</v>
      </c>
      <c r="E548" s="82" t="s">
        <v>12</v>
      </c>
      <c r="F548" s="83" t="s">
        <v>63</v>
      </c>
      <c r="G548" s="79">
        <v>70166756.727272734</v>
      </c>
      <c r="H548" s="75">
        <v>100</v>
      </c>
      <c r="I548" s="75">
        <v>701667.56727272738</v>
      </c>
      <c r="J548" s="76">
        <v>100000000</v>
      </c>
      <c r="K548" s="77"/>
      <c r="L548" s="79"/>
    </row>
    <row r="549" spans="1:12" s="78" customFormat="1">
      <c r="A549" s="80" t="s">
        <v>1603</v>
      </c>
      <c r="B549" s="81" t="s">
        <v>1604</v>
      </c>
      <c r="C549" s="81" t="s">
        <v>1602</v>
      </c>
      <c r="D549" s="81" t="s">
        <v>1605</v>
      </c>
      <c r="E549" s="82" t="s">
        <v>12</v>
      </c>
      <c r="F549" s="83" t="s">
        <v>52</v>
      </c>
      <c r="G549" s="79">
        <v>70166756.727272734</v>
      </c>
      <c r="H549" s="75">
        <v>10000</v>
      </c>
      <c r="I549" s="75">
        <v>7016.6756727272732</v>
      </c>
      <c r="J549" s="76">
        <v>100000000</v>
      </c>
      <c r="K549" s="77"/>
      <c r="L549" s="79"/>
    </row>
    <row r="550" spans="1:12" s="78" customFormat="1">
      <c r="A550" s="80" t="s">
        <v>1606</v>
      </c>
      <c r="B550" s="81" t="s">
        <v>1607</v>
      </c>
      <c r="C550" s="81" t="s">
        <v>1608</v>
      </c>
      <c r="D550" s="81" t="s">
        <v>1608</v>
      </c>
      <c r="E550" s="82" t="s">
        <v>12</v>
      </c>
      <c r="F550" s="83" t="s">
        <v>63</v>
      </c>
      <c r="G550" s="79">
        <v>49103894.909090914</v>
      </c>
      <c r="H550" s="75">
        <v>100</v>
      </c>
      <c r="I550" s="75">
        <v>491038.94909090915</v>
      </c>
      <c r="J550" s="76">
        <v>44493931.515311003</v>
      </c>
      <c r="K550" s="77"/>
      <c r="L550" s="79"/>
    </row>
    <row r="551" spans="1:12" s="78" customFormat="1">
      <c r="A551" s="80" t="s">
        <v>1609</v>
      </c>
      <c r="B551" s="81" t="s">
        <v>1610</v>
      </c>
      <c r="C551" s="81" t="s">
        <v>1611</v>
      </c>
      <c r="D551" s="81" t="s">
        <v>1611</v>
      </c>
      <c r="E551" s="82" t="s">
        <v>70</v>
      </c>
      <c r="F551" s="83" t="s">
        <v>63</v>
      </c>
      <c r="G551" s="79">
        <v>39182995</v>
      </c>
      <c r="H551" s="75">
        <v>100</v>
      </c>
      <c r="I551" s="75">
        <v>391829.95</v>
      </c>
      <c r="J551" s="76">
        <v>100000000</v>
      </c>
      <c r="K551" s="77"/>
      <c r="L551" s="79"/>
    </row>
    <row r="552" spans="1:12" s="78" customFormat="1">
      <c r="A552" s="80" t="s">
        <v>1612</v>
      </c>
      <c r="B552" s="81" t="s">
        <v>1613</v>
      </c>
      <c r="C552" s="81" t="s">
        <v>1611</v>
      </c>
      <c r="D552" s="81" t="s">
        <v>1614</v>
      </c>
      <c r="E552" s="82" t="s">
        <v>70</v>
      </c>
      <c r="F552" s="83" t="s">
        <v>52</v>
      </c>
      <c r="G552" s="79">
        <v>39182995</v>
      </c>
      <c r="H552" s="75">
        <v>10000</v>
      </c>
      <c r="I552" s="75">
        <v>3918.2995000000001</v>
      </c>
      <c r="J552" s="76">
        <v>100000000</v>
      </c>
      <c r="K552" s="77"/>
      <c r="L552" s="79"/>
    </row>
    <row r="553" spans="1:12" s="78" customFormat="1">
      <c r="A553" s="80" t="s">
        <v>1615</v>
      </c>
      <c r="B553" s="81" t="s">
        <v>1616</v>
      </c>
      <c r="C553" s="81" t="s">
        <v>1617</v>
      </c>
      <c r="D553" s="81" t="s">
        <v>1617</v>
      </c>
      <c r="E553" s="82" t="s">
        <v>261</v>
      </c>
      <c r="F553" s="83" t="s">
        <v>63</v>
      </c>
      <c r="G553" s="79">
        <v>21101704.814814813</v>
      </c>
      <c r="H553" s="75">
        <v>100</v>
      </c>
      <c r="I553" s="75">
        <v>211017.04814814814</v>
      </c>
      <c r="J553" s="76">
        <v>100000000</v>
      </c>
      <c r="K553" s="77"/>
      <c r="L553" s="79"/>
    </row>
    <row r="554" spans="1:12" s="78" customFormat="1">
      <c r="A554" s="80" t="s">
        <v>1618</v>
      </c>
      <c r="B554" s="81" t="s">
        <v>1619</v>
      </c>
      <c r="C554" s="81" t="s">
        <v>1620</v>
      </c>
      <c r="D554" s="81" t="s">
        <v>1620</v>
      </c>
      <c r="E554" s="82" t="s">
        <v>261</v>
      </c>
      <c r="F554" s="83" t="s">
        <v>63</v>
      </c>
      <c r="G554" s="79">
        <v>4591881.111111111</v>
      </c>
      <c r="H554" s="75">
        <v>100</v>
      </c>
      <c r="I554" s="75">
        <v>45918.811111111107</v>
      </c>
      <c r="J554" s="76">
        <v>100000000</v>
      </c>
      <c r="K554" s="77"/>
      <c r="L554" s="79"/>
    </row>
    <row r="555" spans="1:12" s="78" customFormat="1">
      <c r="A555" s="80" t="s">
        <v>1621</v>
      </c>
      <c r="B555" s="81" t="s">
        <v>1621</v>
      </c>
      <c r="C555" s="81" t="s">
        <v>1622</v>
      </c>
      <c r="D555" s="81" t="s">
        <v>1622</v>
      </c>
      <c r="E555" s="82" t="s">
        <v>2</v>
      </c>
      <c r="F555" s="83" t="s">
        <v>63</v>
      </c>
      <c r="G555" s="79">
        <v>139895.5172413793</v>
      </c>
      <c r="H555" s="75">
        <v>0</v>
      </c>
      <c r="I555" s="75" t="s">
        <v>2569</v>
      </c>
      <c r="J555" s="76">
        <v>33860812.5</v>
      </c>
      <c r="K555" s="77"/>
      <c r="L555" s="79"/>
    </row>
    <row r="556" spans="1:12" s="78" customFormat="1">
      <c r="A556" s="80" t="s">
        <v>1623</v>
      </c>
      <c r="B556" s="81" t="s">
        <v>1624</v>
      </c>
      <c r="C556" s="81" t="s">
        <v>1625</v>
      </c>
      <c r="D556" s="81" t="s">
        <v>1625</v>
      </c>
      <c r="E556" s="82" t="s">
        <v>2</v>
      </c>
      <c r="F556" s="83" t="s">
        <v>63</v>
      </c>
      <c r="G556" s="79">
        <v>9436992.5862068962</v>
      </c>
      <c r="H556" s="75">
        <v>100</v>
      </c>
      <c r="I556" s="75">
        <v>94369.925862068965</v>
      </c>
      <c r="J556" s="76">
        <v>14361372</v>
      </c>
      <c r="K556" s="77"/>
      <c r="L556" s="79"/>
    </row>
    <row r="557" spans="1:12" s="78" customFormat="1">
      <c r="A557" s="80" t="s">
        <v>1626</v>
      </c>
      <c r="B557" s="81" t="s">
        <v>1627</v>
      </c>
      <c r="C557" s="81" t="s">
        <v>1628</v>
      </c>
      <c r="D557" s="81" t="s">
        <v>1628</v>
      </c>
      <c r="E557" s="82" t="s">
        <v>2</v>
      </c>
      <c r="F557" s="83" t="s">
        <v>63</v>
      </c>
      <c r="G557" s="79">
        <v>7046097.2413793104</v>
      </c>
      <c r="H557" s="75">
        <v>100</v>
      </c>
      <c r="I557" s="75">
        <v>70460.972413793104</v>
      </c>
      <c r="J557" s="76">
        <v>100000000</v>
      </c>
      <c r="K557" s="77"/>
      <c r="L557" s="79"/>
    </row>
    <row r="558" spans="1:12" s="78" customFormat="1">
      <c r="A558" s="80" t="s">
        <v>1629</v>
      </c>
      <c r="B558" s="81" t="s">
        <v>1630</v>
      </c>
      <c r="C558" s="81" t="s">
        <v>1631</v>
      </c>
      <c r="D558" s="81" t="s">
        <v>1631</v>
      </c>
      <c r="E558" s="82" t="s">
        <v>2</v>
      </c>
      <c r="F558" s="83" t="s">
        <v>63</v>
      </c>
      <c r="G558" s="79">
        <v>5298358.1896551717</v>
      </c>
      <c r="H558" s="75">
        <v>100</v>
      </c>
      <c r="I558" s="75">
        <v>52983.581896551717</v>
      </c>
      <c r="J558" s="76">
        <v>100000000</v>
      </c>
      <c r="K558" s="77"/>
      <c r="L558" s="79"/>
    </row>
    <row r="559" spans="1:12" s="78" customFormat="1">
      <c r="A559" s="80" t="s">
        <v>1632</v>
      </c>
      <c r="B559" s="81" t="s">
        <v>1633</v>
      </c>
      <c r="C559" s="81" t="s">
        <v>1631</v>
      </c>
      <c r="D559" s="81" t="s">
        <v>1634</v>
      </c>
      <c r="E559" s="82" t="s">
        <v>2</v>
      </c>
      <c r="F559" s="83" t="s">
        <v>52</v>
      </c>
      <c r="G559" s="79">
        <v>5298358.1896551717</v>
      </c>
      <c r="H559" s="75">
        <v>10000</v>
      </c>
      <c r="I559" s="75">
        <v>529.83581896551721</v>
      </c>
      <c r="J559" s="76">
        <v>100000000</v>
      </c>
      <c r="K559" s="77"/>
      <c r="L559" s="79"/>
    </row>
    <row r="560" spans="1:12" s="78" customFormat="1">
      <c r="A560" s="80" t="s">
        <v>1635</v>
      </c>
      <c r="B560" s="81" t="s">
        <v>1636</v>
      </c>
      <c r="C560" s="81" t="s">
        <v>1637</v>
      </c>
      <c r="D560" s="81" t="s">
        <v>1637</v>
      </c>
      <c r="E560" s="82" t="s">
        <v>2</v>
      </c>
      <c r="F560" s="83" t="s">
        <v>63</v>
      </c>
      <c r="G560" s="79">
        <v>1907382.6724137929</v>
      </c>
      <c r="H560" s="75">
        <v>0</v>
      </c>
      <c r="I560" s="75" t="s">
        <v>2569</v>
      </c>
      <c r="J560" s="76">
        <v>25303296</v>
      </c>
      <c r="K560" s="77"/>
      <c r="L560" s="79"/>
    </row>
    <row r="561" spans="1:12" s="78" customFormat="1">
      <c r="A561" s="80" t="s">
        <v>1638</v>
      </c>
      <c r="B561" s="81" t="s">
        <v>1639</v>
      </c>
      <c r="C561" s="81" t="s">
        <v>1640</v>
      </c>
      <c r="D561" s="81" t="s">
        <v>1641</v>
      </c>
      <c r="E561" s="82" t="s">
        <v>51</v>
      </c>
      <c r="F561" s="83" t="s">
        <v>52</v>
      </c>
      <c r="G561" s="79">
        <v>40976747.586206898</v>
      </c>
      <c r="H561" s="75">
        <v>10000</v>
      </c>
      <c r="I561" s="75">
        <v>4097.6747586206902</v>
      </c>
      <c r="J561" s="76">
        <v>100000000</v>
      </c>
      <c r="K561" s="77"/>
      <c r="L561" s="79"/>
    </row>
    <row r="562" spans="1:12" s="78" customFormat="1">
      <c r="A562" s="80" t="s">
        <v>1642</v>
      </c>
      <c r="B562" s="81" t="s">
        <v>1643</v>
      </c>
      <c r="C562" s="81" t="s">
        <v>1644</v>
      </c>
      <c r="D562" s="81" t="s">
        <v>1644</v>
      </c>
      <c r="E562" s="82" t="s">
        <v>2</v>
      </c>
      <c r="F562" s="83" t="s">
        <v>63</v>
      </c>
      <c r="G562" s="79">
        <v>67607940.603448272</v>
      </c>
      <c r="H562" s="75">
        <v>100</v>
      </c>
      <c r="I562" s="75">
        <v>676079.40603448276</v>
      </c>
      <c r="J562" s="76">
        <v>100000000</v>
      </c>
      <c r="K562" s="77"/>
      <c r="L562" s="79"/>
    </row>
    <row r="563" spans="1:12" s="78" customFormat="1">
      <c r="A563" s="80" t="s">
        <v>1645</v>
      </c>
      <c r="B563" s="81" t="s">
        <v>1646</v>
      </c>
      <c r="C563" s="81" t="s">
        <v>1644</v>
      </c>
      <c r="D563" s="81" t="s">
        <v>1647</v>
      </c>
      <c r="E563" s="82" t="s">
        <v>2</v>
      </c>
      <c r="F563" s="83" t="s">
        <v>52</v>
      </c>
      <c r="G563" s="79">
        <v>67607940.603448272</v>
      </c>
      <c r="H563" s="75">
        <v>10000</v>
      </c>
      <c r="I563" s="75">
        <v>6760.7940603448269</v>
      </c>
      <c r="J563" s="76">
        <v>100000000</v>
      </c>
      <c r="K563" s="77"/>
      <c r="L563" s="79"/>
    </row>
    <row r="564" spans="1:12" s="78" customFormat="1">
      <c r="A564" s="80" t="s">
        <v>1648</v>
      </c>
      <c r="B564" s="81" t="s">
        <v>1649</v>
      </c>
      <c r="C564" s="81" t="s">
        <v>1650</v>
      </c>
      <c r="D564" s="81" t="s">
        <v>1650</v>
      </c>
      <c r="E564" s="82" t="s">
        <v>2</v>
      </c>
      <c r="F564" s="83" t="s">
        <v>63</v>
      </c>
      <c r="G564" s="79">
        <v>2259244.9137931033</v>
      </c>
      <c r="H564" s="75">
        <v>0</v>
      </c>
      <c r="I564" s="75" t="s">
        <v>2569</v>
      </c>
      <c r="J564" s="76">
        <v>19019294</v>
      </c>
      <c r="K564" s="77"/>
      <c r="L564" s="79"/>
    </row>
    <row r="565" spans="1:12" s="78" customFormat="1">
      <c r="A565" s="80" t="s">
        <v>1651</v>
      </c>
      <c r="B565" s="81" t="s">
        <v>1652</v>
      </c>
      <c r="C565" s="81" t="s">
        <v>1653</v>
      </c>
      <c r="D565" s="81" t="s">
        <v>1653</v>
      </c>
      <c r="E565" s="82" t="s">
        <v>12</v>
      </c>
      <c r="F565" s="83" t="s">
        <v>63</v>
      </c>
      <c r="G565" s="79">
        <v>19863762.09090909</v>
      </c>
      <c r="H565" s="75">
        <v>100</v>
      </c>
      <c r="I565" s="75">
        <v>198637.62090909091</v>
      </c>
      <c r="J565" s="76">
        <v>100000000</v>
      </c>
      <c r="K565" s="77"/>
      <c r="L565" s="79"/>
    </row>
    <row r="566" spans="1:12" s="78" customFormat="1">
      <c r="A566" s="80" t="s">
        <v>1654</v>
      </c>
      <c r="B566" s="81" t="s">
        <v>1655</v>
      </c>
      <c r="C566" s="81" t="s">
        <v>1656</v>
      </c>
      <c r="D566" s="81" t="s">
        <v>1656</v>
      </c>
      <c r="E566" s="82" t="s">
        <v>2</v>
      </c>
      <c r="F566" s="83" t="s">
        <v>63</v>
      </c>
      <c r="G566" s="79">
        <v>7671440.3448275859</v>
      </c>
      <c r="H566" s="75">
        <v>0</v>
      </c>
      <c r="I566" s="75" t="s">
        <v>2569</v>
      </c>
      <c r="J566" s="76">
        <v>67281255</v>
      </c>
      <c r="K566" s="77"/>
      <c r="L566" s="79"/>
    </row>
    <row r="567" spans="1:12" s="78" customFormat="1">
      <c r="A567" s="80" t="s">
        <v>1657</v>
      </c>
      <c r="B567" s="81" t="s">
        <v>1658</v>
      </c>
      <c r="C567" s="81" t="s">
        <v>1659</v>
      </c>
      <c r="D567" s="81" t="s">
        <v>1659</v>
      </c>
      <c r="E567" s="82" t="s">
        <v>2</v>
      </c>
      <c r="F567" s="83" t="s">
        <v>63</v>
      </c>
      <c r="G567" s="79">
        <v>22090053.070175439</v>
      </c>
      <c r="H567" s="75">
        <v>100</v>
      </c>
      <c r="I567" s="75">
        <v>220900.53070175438</v>
      </c>
      <c r="J567" s="76">
        <v>100000000</v>
      </c>
      <c r="K567" s="77"/>
      <c r="L567" s="79"/>
    </row>
    <row r="568" spans="1:12" s="78" customFormat="1">
      <c r="A568" s="80" t="s">
        <v>2574</v>
      </c>
      <c r="B568" s="81" t="s">
        <v>2579</v>
      </c>
      <c r="C568" s="81" t="s">
        <v>2584</v>
      </c>
      <c r="D568" s="81" t="s">
        <v>2584</v>
      </c>
      <c r="E568" s="82" t="s">
        <v>2</v>
      </c>
      <c r="F568" s="83" t="s">
        <v>63</v>
      </c>
      <c r="G568" s="79">
        <v>558532.8448275862</v>
      </c>
      <c r="H568" s="75">
        <v>100</v>
      </c>
      <c r="I568" s="75">
        <v>5585.3284482758618</v>
      </c>
      <c r="J568" s="76">
        <v>56002586.25</v>
      </c>
      <c r="K568" s="77"/>
      <c r="L568" s="79"/>
    </row>
    <row r="569" spans="1:12" s="78" customFormat="1">
      <c r="A569" s="80" t="s">
        <v>2591</v>
      </c>
      <c r="B569" s="81" t="s">
        <v>2618</v>
      </c>
      <c r="C569" s="81" t="s">
        <v>1662</v>
      </c>
      <c r="D569" s="81" t="s">
        <v>1662</v>
      </c>
      <c r="E569" s="82" t="s">
        <v>70</v>
      </c>
      <c r="F569" s="83" t="s">
        <v>52</v>
      </c>
      <c r="G569" s="79">
        <v>659297.71929824562</v>
      </c>
      <c r="H569" s="75">
        <v>10000</v>
      </c>
      <c r="I569" s="75">
        <v>65.929771929824568</v>
      </c>
      <c r="J569" s="76">
        <v>100000000</v>
      </c>
      <c r="K569" s="77"/>
      <c r="L569" s="79"/>
    </row>
    <row r="570" spans="1:12" s="78" customFormat="1">
      <c r="A570" s="80" t="s">
        <v>1660</v>
      </c>
      <c r="B570" s="81" t="s">
        <v>1661</v>
      </c>
      <c r="C570" s="81" t="s">
        <v>1662</v>
      </c>
      <c r="D570" s="81" t="s">
        <v>1662</v>
      </c>
      <c r="E570" s="82" t="s">
        <v>70</v>
      </c>
      <c r="F570" s="83" t="s">
        <v>63</v>
      </c>
      <c r="G570" s="79">
        <v>659297.71929824562</v>
      </c>
      <c r="H570" s="75">
        <v>100</v>
      </c>
      <c r="I570" s="75">
        <v>6592.9771929824565</v>
      </c>
      <c r="J570" s="76">
        <v>100000000</v>
      </c>
      <c r="K570" s="77"/>
      <c r="L570" s="79"/>
    </row>
    <row r="571" spans="1:12" s="78" customFormat="1">
      <c r="A571" s="80" t="s">
        <v>1663</v>
      </c>
      <c r="B571" s="81" t="s">
        <v>1664</v>
      </c>
      <c r="C571" s="81" t="s">
        <v>1665</v>
      </c>
      <c r="D571" s="81" t="s">
        <v>1665</v>
      </c>
      <c r="E571" s="82" t="s">
        <v>83</v>
      </c>
      <c r="F571" s="83" t="s">
        <v>63</v>
      </c>
      <c r="G571" s="79">
        <v>22873204.298245613</v>
      </c>
      <c r="H571" s="75">
        <v>1000</v>
      </c>
      <c r="I571" s="75">
        <v>22873.204298245611</v>
      </c>
      <c r="J571" s="76">
        <v>100000000</v>
      </c>
      <c r="K571" s="77"/>
      <c r="L571" s="79"/>
    </row>
    <row r="572" spans="1:12" s="78" customFormat="1">
      <c r="A572" s="80" t="s">
        <v>1666</v>
      </c>
      <c r="B572" s="81" t="s">
        <v>1667</v>
      </c>
      <c r="C572" s="81" t="s">
        <v>1665</v>
      </c>
      <c r="D572" s="81" t="s">
        <v>1668</v>
      </c>
      <c r="E572" s="82" t="s">
        <v>83</v>
      </c>
      <c r="F572" s="83" t="s">
        <v>52</v>
      </c>
      <c r="G572" s="79">
        <v>22873204.298245613</v>
      </c>
      <c r="H572" s="75">
        <v>10000</v>
      </c>
      <c r="I572" s="75">
        <v>2287.3204298245614</v>
      </c>
      <c r="J572" s="76">
        <v>100000000</v>
      </c>
      <c r="K572" s="77"/>
      <c r="L572" s="79"/>
    </row>
    <row r="573" spans="1:12" s="78" customFormat="1">
      <c r="A573" s="80" t="s">
        <v>1669</v>
      </c>
      <c r="B573" s="81" t="s">
        <v>1670</v>
      </c>
      <c r="C573" s="81" t="s">
        <v>1671</v>
      </c>
      <c r="D573" s="81" t="s">
        <v>1672</v>
      </c>
      <c r="E573" s="82" t="s">
        <v>51</v>
      </c>
      <c r="F573" s="83" t="s">
        <v>52</v>
      </c>
      <c r="G573" s="79">
        <v>27074269.224137928</v>
      </c>
      <c r="H573" s="75">
        <v>10000</v>
      </c>
      <c r="I573" s="75">
        <v>2707.4269224137929</v>
      </c>
      <c r="J573" s="76">
        <v>100000000</v>
      </c>
      <c r="K573" s="77"/>
      <c r="L573" s="79"/>
    </row>
    <row r="574" spans="1:12" s="78" customFormat="1">
      <c r="A574" s="80" t="s">
        <v>1673</v>
      </c>
      <c r="B574" s="81" t="s">
        <v>1674</v>
      </c>
      <c r="C574" s="81" t="s">
        <v>1675</v>
      </c>
      <c r="D574" s="81" t="s">
        <v>1676</v>
      </c>
      <c r="E574" s="82" t="s">
        <v>2</v>
      </c>
      <c r="F574" s="83" t="s">
        <v>52</v>
      </c>
      <c r="G574" s="79">
        <v>4766332.068965517</v>
      </c>
      <c r="H574" s="75">
        <v>10000</v>
      </c>
      <c r="I574" s="75">
        <v>476.63320689655171</v>
      </c>
      <c r="J574" s="76">
        <v>100000000</v>
      </c>
      <c r="K574" s="77"/>
      <c r="L574" s="79"/>
    </row>
    <row r="575" spans="1:12" s="78" customFormat="1">
      <c r="A575" s="80" t="s">
        <v>1677</v>
      </c>
      <c r="B575" s="81" t="s">
        <v>1678</v>
      </c>
      <c r="C575" s="81" t="s">
        <v>1675</v>
      </c>
      <c r="D575" s="81" t="s">
        <v>1675</v>
      </c>
      <c r="E575" s="82" t="s">
        <v>2</v>
      </c>
      <c r="F575" s="83" t="s">
        <v>63</v>
      </c>
      <c r="G575" s="79">
        <v>4766332.068965517</v>
      </c>
      <c r="H575" s="75">
        <v>100</v>
      </c>
      <c r="I575" s="75">
        <v>47663.320689655171</v>
      </c>
      <c r="J575" s="76">
        <v>100000000</v>
      </c>
      <c r="K575" s="77"/>
      <c r="L575" s="79"/>
    </row>
    <row r="576" spans="1:12" s="78" customFormat="1">
      <c r="A576" s="80" t="s">
        <v>1679</v>
      </c>
      <c r="B576" s="81" t="s">
        <v>1680</v>
      </c>
      <c r="C576" s="81" t="s">
        <v>1681</v>
      </c>
      <c r="D576" s="81" t="s">
        <v>1681</v>
      </c>
      <c r="E576" s="82" t="s">
        <v>83</v>
      </c>
      <c r="F576" s="83" t="s">
        <v>63</v>
      </c>
      <c r="G576" s="79">
        <v>27163146.140350878</v>
      </c>
      <c r="H576" s="75">
        <v>1000</v>
      </c>
      <c r="I576" s="75">
        <v>27163.146140350877</v>
      </c>
      <c r="J576" s="76">
        <v>100000000</v>
      </c>
      <c r="K576" s="77"/>
      <c r="L576" s="79"/>
    </row>
    <row r="577" spans="1:12" s="78" customFormat="1">
      <c r="A577" s="80" t="s">
        <v>1682</v>
      </c>
      <c r="B577" s="81" t="s">
        <v>1683</v>
      </c>
      <c r="C577" s="81" t="s">
        <v>984</v>
      </c>
      <c r="D577" s="81" t="s">
        <v>1684</v>
      </c>
      <c r="E577" s="82" t="s">
        <v>2</v>
      </c>
      <c r="F577" s="83" t="s">
        <v>52</v>
      </c>
      <c r="G577" s="79">
        <v>70370033.534482747</v>
      </c>
      <c r="H577" s="75">
        <v>10000</v>
      </c>
      <c r="I577" s="75">
        <v>7037.0033534482745</v>
      </c>
      <c r="J577" s="76">
        <v>100000000</v>
      </c>
      <c r="K577" s="77"/>
      <c r="L577" s="79"/>
    </row>
    <row r="578" spans="1:12" s="78" customFormat="1">
      <c r="A578" s="80" t="s">
        <v>1685</v>
      </c>
      <c r="B578" s="81" t="s">
        <v>1686</v>
      </c>
      <c r="C578" s="81" t="s">
        <v>1687</v>
      </c>
      <c r="D578" s="81" t="s">
        <v>1687</v>
      </c>
      <c r="E578" s="82" t="s">
        <v>12</v>
      </c>
      <c r="F578" s="83" t="s">
        <v>63</v>
      </c>
      <c r="G578" s="79">
        <v>3550238.9090909092</v>
      </c>
      <c r="H578" s="75">
        <v>100</v>
      </c>
      <c r="I578" s="75">
        <v>35502.389090909091</v>
      </c>
      <c r="J578" s="76">
        <v>10000000</v>
      </c>
      <c r="K578" s="77"/>
      <c r="L578" s="79"/>
    </row>
    <row r="579" spans="1:12" s="78" customFormat="1">
      <c r="A579" s="80" t="s">
        <v>1688</v>
      </c>
      <c r="B579" s="81" t="s">
        <v>1689</v>
      </c>
      <c r="C579" s="81" t="s">
        <v>1690</v>
      </c>
      <c r="D579" s="81" t="s">
        <v>1691</v>
      </c>
      <c r="E579" s="82" t="s">
        <v>51</v>
      </c>
      <c r="F579" s="83" t="s">
        <v>52</v>
      </c>
      <c r="G579" s="79">
        <v>134042208.18965517</v>
      </c>
      <c r="H579" s="75">
        <v>10000</v>
      </c>
      <c r="I579" s="75">
        <v>13404.220818965518</v>
      </c>
      <c r="J579" s="76">
        <v>100000000</v>
      </c>
      <c r="K579" s="77"/>
      <c r="L579" s="79"/>
    </row>
    <row r="580" spans="1:12" s="78" customFormat="1">
      <c r="A580" s="80" t="s">
        <v>1692</v>
      </c>
      <c r="B580" s="81" t="s">
        <v>1692</v>
      </c>
      <c r="C580" s="81" t="s">
        <v>1693</v>
      </c>
      <c r="D580" s="81" t="s">
        <v>1693</v>
      </c>
      <c r="E580" s="82" t="s">
        <v>12</v>
      </c>
      <c r="F580" s="83" t="s">
        <v>63</v>
      </c>
      <c r="G580" s="79">
        <v>76815954.63636364</v>
      </c>
      <c r="H580" s="75">
        <v>100</v>
      </c>
      <c r="I580" s="75">
        <v>768159.54636363639</v>
      </c>
      <c r="J580" s="76">
        <v>10000000</v>
      </c>
      <c r="K580" s="77"/>
      <c r="L580" s="79"/>
    </row>
    <row r="581" spans="1:12" s="78" customFormat="1">
      <c r="A581" s="80" t="s">
        <v>1694</v>
      </c>
      <c r="B581" s="81" t="s">
        <v>1695</v>
      </c>
      <c r="C581" s="81" t="s">
        <v>1696</v>
      </c>
      <c r="D581" s="81" t="s">
        <v>1696</v>
      </c>
      <c r="E581" s="82" t="s">
        <v>2</v>
      </c>
      <c r="F581" s="83" t="s">
        <v>63</v>
      </c>
      <c r="G581" s="79">
        <v>26091894.051724136</v>
      </c>
      <c r="H581" s="75">
        <v>0</v>
      </c>
      <c r="I581" s="75" t="s">
        <v>2569</v>
      </c>
      <c r="J581" s="76">
        <v>24182005.25</v>
      </c>
      <c r="K581" s="77"/>
      <c r="L581" s="79"/>
    </row>
    <row r="582" spans="1:12" s="78" customFormat="1">
      <c r="A582" s="80" t="s">
        <v>1697</v>
      </c>
      <c r="B582" s="81" t="s">
        <v>1698</v>
      </c>
      <c r="C582" s="81" t="s">
        <v>1699</v>
      </c>
      <c r="D582" s="81" t="s">
        <v>1700</v>
      </c>
      <c r="E582" s="82" t="s">
        <v>51</v>
      </c>
      <c r="F582" s="83" t="s">
        <v>52</v>
      </c>
      <c r="G582" s="79">
        <v>30517833.103448272</v>
      </c>
      <c r="H582" s="75">
        <v>10000</v>
      </c>
      <c r="I582" s="75">
        <v>3051.783310344827</v>
      </c>
      <c r="J582" s="76">
        <v>100000000</v>
      </c>
      <c r="K582" s="77"/>
      <c r="L582" s="79"/>
    </row>
    <row r="583" spans="1:12" s="78" customFormat="1">
      <c r="A583" s="80" t="s">
        <v>1701</v>
      </c>
      <c r="B583" s="81" t="s">
        <v>1702</v>
      </c>
      <c r="C583" s="81" t="s">
        <v>1360</v>
      </c>
      <c r="D583" s="81" t="s">
        <v>1703</v>
      </c>
      <c r="E583" s="82" t="s">
        <v>2</v>
      </c>
      <c r="F583" s="83" t="s">
        <v>52</v>
      </c>
      <c r="G583" s="79">
        <v>34461485.086206898</v>
      </c>
      <c r="H583" s="75">
        <v>10000</v>
      </c>
      <c r="I583" s="75">
        <v>3446.1485086206899</v>
      </c>
      <c r="J583" s="76">
        <v>100000000</v>
      </c>
      <c r="K583" s="77"/>
      <c r="L583" s="79"/>
    </row>
    <row r="584" spans="1:12" s="78" customFormat="1">
      <c r="A584" s="80" t="s">
        <v>1704</v>
      </c>
      <c r="B584" s="81" t="s">
        <v>1705</v>
      </c>
      <c r="C584" s="81" t="s">
        <v>1706</v>
      </c>
      <c r="D584" s="81" t="s">
        <v>1706</v>
      </c>
      <c r="E584" s="82" t="s">
        <v>2</v>
      </c>
      <c r="F584" s="83" t="s">
        <v>63</v>
      </c>
      <c r="G584" s="79">
        <v>6551482.5</v>
      </c>
      <c r="H584" s="75">
        <v>0</v>
      </c>
      <c r="I584" s="75" t="s">
        <v>2569</v>
      </c>
      <c r="J584" s="76">
        <v>100000000</v>
      </c>
      <c r="K584" s="77"/>
      <c r="L584" s="79"/>
    </row>
    <row r="585" spans="1:12" s="78" customFormat="1">
      <c r="A585" s="80" t="s">
        <v>1707</v>
      </c>
      <c r="B585" s="81" t="s">
        <v>1708</v>
      </c>
      <c r="C585" s="81" t="s">
        <v>1709</v>
      </c>
      <c r="D585" s="81" t="s">
        <v>1709</v>
      </c>
      <c r="E585" s="82" t="s">
        <v>12</v>
      </c>
      <c r="F585" s="83" t="s">
        <v>63</v>
      </c>
      <c r="G585" s="79">
        <v>324412.36363636365</v>
      </c>
      <c r="H585" s="75">
        <v>100</v>
      </c>
      <c r="I585" s="75">
        <v>3244.1236363636363</v>
      </c>
      <c r="J585" s="76">
        <v>13314686.62660216</v>
      </c>
      <c r="K585" s="77"/>
      <c r="L585" s="79"/>
    </row>
    <row r="586" spans="1:12" s="78" customFormat="1">
      <c r="A586" s="80" t="s">
        <v>1710</v>
      </c>
      <c r="B586" s="81" t="s">
        <v>1711</v>
      </c>
      <c r="C586" s="81" t="s">
        <v>1712</v>
      </c>
      <c r="D586" s="81" t="s">
        <v>1712</v>
      </c>
      <c r="E586" s="82" t="s">
        <v>2</v>
      </c>
      <c r="F586" s="83" t="s">
        <v>63</v>
      </c>
      <c r="G586" s="79">
        <v>8100664.7413793104</v>
      </c>
      <c r="H586" s="75">
        <v>100</v>
      </c>
      <c r="I586" s="75">
        <v>81006.647413793107</v>
      </c>
      <c r="J586" s="76">
        <v>100000000</v>
      </c>
      <c r="K586" s="77"/>
      <c r="L586" s="79"/>
    </row>
    <row r="587" spans="1:12" s="78" customFormat="1">
      <c r="A587" s="80" t="s">
        <v>1713</v>
      </c>
      <c r="B587" s="81" t="s">
        <v>1714</v>
      </c>
      <c r="C587" s="81" t="s">
        <v>1715</v>
      </c>
      <c r="D587" s="81" t="s">
        <v>1715</v>
      </c>
      <c r="E587" s="82" t="s">
        <v>2</v>
      </c>
      <c r="F587" s="83" t="s">
        <v>63</v>
      </c>
      <c r="G587" s="79">
        <v>7336618.5344827585</v>
      </c>
      <c r="H587" s="75">
        <v>100</v>
      </c>
      <c r="I587" s="75">
        <v>73366.18534482758</v>
      </c>
      <c r="J587" s="76">
        <v>44443084.600000001</v>
      </c>
      <c r="K587" s="77"/>
      <c r="L587" s="79"/>
    </row>
    <row r="588" spans="1:12" s="78" customFormat="1">
      <c r="A588" s="80" t="s">
        <v>1716</v>
      </c>
      <c r="B588" s="81" t="s">
        <v>1717</v>
      </c>
      <c r="C588" s="81" t="s">
        <v>1715</v>
      </c>
      <c r="D588" s="81" t="s">
        <v>1718</v>
      </c>
      <c r="E588" s="82" t="s">
        <v>2</v>
      </c>
      <c r="F588" s="83" t="s">
        <v>52</v>
      </c>
      <c r="G588" s="79">
        <v>7336618.5344827585</v>
      </c>
      <c r="H588" s="75">
        <v>10000</v>
      </c>
      <c r="I588" s="75">
        <v>733.66185344827591</v>
      </c>
      <c r="J588" s="76">
        <v>44443084.600000001</v>
      </c>
      <c r="K588" s="77"/>
      <c r="L588" s="79"/>
    </row>
    <row r="589" spans="1:12" s="78" customFormat="1">
      <c r="A589" s="80" t="s">
        <v>1719</v>
      </c>
      <c r="B589" s="81" t="s">
        <v>1720</v>
      </c>
      <c r="C589" s="81" t="s">
        <v>1721</v>
      </c>
      <c r="D589" s="81" t="s">
        <v>1721</v>
      </c>
      <c r="E589" s="82" t="s">
        <v>2</v>
      </c>
      <c r="F589" s="83" t="s">
        <v>63</v>
      </c>
      <c r="G589" s="79">
        <v>47978363.879310347</v>
      </c>
      <c r="H589" s="75">
        <v>100</v>
      </c>
      <c r="I589" s="75">
        <v>479783.63879310346</v>
      </c>
      <c r="J589" s="76">
        <v>48963129.75</v>
      </c>
      <c r="K589" s="77"/>
      <c r="L589" s="79"/>
    </row>
    <row r="590" spans="1:12" s="78" customFormat="1">
      <c r="A590" s="80" t="s">
        <v>1722</v>
      </c>
      <c r="B590" s="81" t="s">
        <v>1723</v>
      </c>
      <c r="C590" s="81" t="s">
        <v>1724</v>
      </c>
      <c r="D590" s="81" t="s">
        <v>1725</v>
      </c>
      <c r="E590" s="82" t="s">
        <v>2</v>
      </c>
      <c r="F590" s="83" t="s">
        <v>52</v>
      </c>
      <c r="G590" s="79">
        <v>14277023.706896551</v>
      </c>
      <c r="H590" s="75">
        <v>10000</v>
      </c>
      <c r="I590" s="75">
        <v>1427.702370689655</v>
      </c>
      <c r="J590" s="76">
        <v>100000000</v>
      </c>
      <c r="K590" s="77"/>
      <c r="L590" s="79"/>
    </row>
    <row r="591" spans="1:12" s="78" customFormat="1">
      <c r="A591" s="80" t="s">
        <v>1726</v>
      </c>
      <c r="B591" s="81" t="s">
        <v>1727</v>
      </c>
      <c r="C591" s="81" t="s">
        <v>1724</v>
      </c>
      <c r="D591" s="81" t="s">
        <v>1724</v>
      </c>
      <c r="E591" s="82" t="s">
        <v>2</v>
      </c>
      <c r="F591" s="83" t="s">
        <v>63</v>
      </c>
      <c r="G591" s="79">
        <v>14277023.706896551</v>
      </c>
      <c r="H591" s="75">
        <v>1000</v>
      </c>
      <c r="I591" s="75">
        <v>14277.023706896551</v>
      </c>
      <c r="J591" s="76">
        <v>100000000</v>
      </c>
      <c r="K591" s="77"/>
      <c r="L591" s="79"/>
    </row>
    <row r="592" spans="1:12" s="78" customFormat="1">
      <c r="A592" s="80" t="s">
        <v>1728</v>
      </c>
      <c r="B592" s="81" t="s">
        <v>1729</v>
      </c>
      <c r="C592" s="81" t="s">
        <v>1730</v>
      </c>
      <c r="D592" s="81" t="s">
        <v>1731</v>
      </c>
      <c r="E592" s="82" t="s">
        <v>51</v>
      </c>
      <c r="F592" s="83" t="s">
        <v>52</v>
      </c>
      <c r="G592" s="79">
        <v>37952335.086206898</v>
      </c>
      <c r="H592" s="75">
        <v>10000</v>
      </c>
      <c r="I592" s="75">
        <v>3795.2335086206899</v>
      </c>
      <c r="J592" s="76">
        <v>100000000</v>
      </c>
      <c r="K592" s="77"/>
      <c r="L592" s="79"/>
    </row>
    <row r="593" spans="1:12" s="78" customFormat="1">
      <c r="A593" s="80" t="s">
        <v>1732</v>
      </c>
      <c r="B593" s="81" t="s">
        <v>1733</v>
      </c>
      <c r="C593" s="81" t="s">
        <v>1734</v>
      </c>
      <c r="D593" s="81" t="s">
        <v>1735</v>
      </c>
      <c r="E593" s="82" t="s">
        <v>2</v>
      </c>
      <c r="F593" s="83" t="s">
        <v>52</v>
      </c>
      <c r="G593" s="79">
        <v>12372445.172413792</v>
      </c>
      <c r="H593" s="75">
        <v>10000</v>
      </c>
      <c r="I593" s="75">
        <v>1237.2445172413793</v>
      </c>
      <c r="J593" s="76">
        <v>82249794</v>
      </c>
      <c r="K593" s="77"/>
      <c r="L593" s="79"/>
    </row>
    <row r="594" spans="1:12" s="78" customFormat="1">
      <c r="A594" s="80" t="s">
        <v>1736</v>
      </c>
      <c r="B594" s="81" t="s">
        <v>1737</v>
      </c>
      <c r="C594" s="81" t="s">
        <v>1734</v>
      </c>
      <c r="D594" s="81" t="s">
        <v>1734</v>
      </c>
      <c r="E594" s="82" t="s">
        <v>2</v>
      </c>
      <c r="F594" s="83" t="s">
        <v>63</v>
      </c>
      <c r="G594" s="79">
        <v>12372445.172413792</v>
      </c>
      <c r="H594" s="75">
        <v>100</v>
      </c>
      <c r="I594" s="75">
        <v>123724.45172413792</v>
      </c>
      <c r="J594" s="76">
        <v>82249794</v>
      </c>
      <c r="K594" s="77"/>
      <c r="L594" s="79"/>
    </row>
    <row r="595" spans="1:12" s="78" customFormat="1">
      <c r="A595" s="80" t="s">
        <v>1738</v>
      </c>
      <c r="B595" s="81" t="s">
        <v>1739</v>
      </c>
      <c r="C595" s="81" t="s">
        <v>1740</v>
      </c>
      <c r="D595" s="81" t="s">
        <v>1740</v>
      </c>
      <c r="E595" s="82" t="s">
        <v>2</v>
      </c>
      <c r="F595" s="83" t="s">
        <v>63</v>
      </c>
      <c r="G595" s="79">
        <v>31097974.137931034</v>
      </c>
      <c r="H595" s="75">
        <v>0</v>
      </c>
      <c r="I595" s="75" t="s">
        <v>2569</v>
      </c>
      <c r="J595" s="76">
        <v>100000000</v>
      </c>
      <c r="K595" s="77"/>
      <c r="L595" s="79"/>
    </row>
    <row r="596" spans="1:12" s="78" customFormat="1">
      <c r="A596" s="80" t="s">
        <v>1741</v>
      </c>
      <c r="B596" s="81" t="s">
        <v>1742</v>
      </c>
      <c r="C596" s="81" t="s">
        <v>1743</v>
      </c>
      <c r="D596" s="81" t="s">
        <v>1744</v>
      </c>
      <c r="E596" s="82" t="s">
        <v>51</v>
      </c>
      <c r="F596" s="83" t="s">
        <v>52</v>
      </c>
      <c r="G596" s="79">
        <v>67438455.087719291</v>
      </c>
      <c r="H596" s="75">
        <v>10000</v>
      </c>
      <c r="I596" s="75">
        <v>6743.8455087719294</v>
      </c>
      <c r="J596" s="76">
        <v>100000000</v>
      </c>
      <c r="K596" s="77"/>
      <c r="L596" s="79"/>
    </row>
    <row r="597" spans="1:12" s="78" customFormat="1">
      <c r="A597" s="80" t="s">
        <v>1745</v>
      </c>
      <c r="B597" s="81" t="s">
        <v>1746</v>
      </c>
      <c r="C597" s="81" t="s">
        <v>1743</v>
      </c>
      <c r="D597" s="81" t="s">
        <v>1743</v>
      </c>
      <c r="E597" s="82" t="s">
        <v>83</v>
      </c>
      <c r="F597" s="83" t="s">
        <v>63</v>
      </c>
      <c r="G597" s="79">
        <v>67438455.087719291</v>
      </c>
      <c r="H597" s="75">
        <v>1000</v>
      </c>
      <c r="I597" s="75">
        <v>67438.455087719296</v>
      </c>
      <c r="J597" s="76">
        <v>100000000</v>
      </c>
      <c r="K597" s="77"/>
      <c r="L597" s="79"/>
    </row>
    <row r="598" spans="1:12" s="78" customFormat="1">
      <c r="A598" s="80" t="s">
        <v>1747</v>
      </c>
      <c r="B598" s="81" t="s">
        <v>1748</v>
      </c>
      <c r="C598" s="81" t="s">
        <v>1749</v>
      </c>
      <c r="D598" s="81" t="s">
        <v>1749</v>
      </c>
      <c r="E598" s="82" t="s">
        <v>2</v>
      </c>
      <c r="F598" s="83" t="s">
        <v>63</v>
      </c>
      <c r="G598" s="79">
        <v>7667182.9310344821</v>
      </c>
      <c r="H598" s="75">
        <v>1000</v>
      </c>
      <c r="I598" s="75">
        <v>7667.182931034482</v>
      </c>
      <c r="J598" s="76">
        <v>100000000</v>
      </c>
      <c r="K598" s="77"/>
      <c r="L598" s="79"/>
    </row>
    <row r="599" spans="1:12" s="78" customFormat="1">
      <c r="A599" s="80" t="s">
        <v>1750</v>
      </c>
      <c r="B599" s="81" t="s">
        <v>1751</v>
      </c>
      <c r="C599" s="81" t="s">
        <v>1752</v>
      </c>
      <c r="D599" s="81" t="s">
        <v>1753</v>
      </c>
      <c r="E599" s="82" t="s">
        <v>2</v>
      </c>
      <c r="F599" s="83" t="s">
        <v>52</v>
      </c>
      <c r="G599" s="79">
        <v>9623420.862068966</v>
      </c>
      <c r="H599" s="75">
        <v>10000</v>
      </c>
      <c r="I599" s="75">
        <v>962.34208620689662</v>
      </c>
      <c r="J599" s="76">
        <v>100000000</v>
      </c>
      <c r="K599" s="77"/>
      <c r="L599" s="79"/>
    </row>
    <row r="600" spans="1:12" s="78" customFormat="1">
      <c r="A600" s="80" t="s">
        <v>1754</v>
      </c>
      <c r="B600" s="81" t="s">
        <v>1755</v>
      </c>
      <c r="C600" s="81" t="s">
        <v>1752</v>
      </c>
      <c r="D600" s="81" t="s">
        <v>1752</v>
      </c>
      <c r="E600" s="82" t="s">
        <v>2</v>
      </c>
      <c r="F600" s="83" t="s">
        <v>63</v>
      </c>
      <c r="G600" s="79">
        <v>9623420.862068966</v>
      </c>
      <c r="H600" s="75">
        <v>100</v>
      </c>
      <c r="I600" s="75">
        <v>96234.208620689664</v>
      </c>
      <c r="J600" s="76">
        <v>100000000</v>
      </c>
      <c r="K600" s="77"/>
      <c r="L600" s="79"/>
    </row>
    <row r="601" spans="1:12" s="78" customFormat="1">
      <c r="A601" s="80" t="s">
        <v>1756</v>
      </c>
      <c r="B601" s="81" t="s">
        <v>1757</v>
      </c>
      <c r="C601" s="81" t="s">
        <v>1758</v>
      </c>
      <c r="D601" s="81" t="s">
        <v>1759</v>
      </c>
      <c r="E601" s="82" t="s">
        <v>51</v>
      </c>
      <c r="F601" s="83" t="s">
        <v>52</v>
      </c>
      <c r="G601" s="79">
        <v>55734512.068965517</v>
      </c>
      <c r="H601" s="75">
        <v>10000</v>
      </c>
      <c r="I601" s="75">
        <v>5573.4512068965514</v>
      </c>
      <c r="J601" s="76">
        <v>100000000</v>
      </c>
      <c r="K601" s="77"/>
      <c r="L601" s="79"/>
    </row>
    <row r="602" spans="1:12" s="78" customFormat="1">
      <c r="A602" s="80" t="s">
        <v>1760</v>
      </c>
      <c r="B602" s="81" t="s">
        <v>1761</v>
      </c>
      <c r="C602" s="81" t="s">
        <v>1762</v>
      </c>
      <c r="D602" s="81" t="s">
        <v>1762</v>
      </c>
      <c r="E602" s="82" t="s">
        <v>2</v>
      </c>
      <c r="F602" s="83" t="s">
        <v>63</v>
      </c>
      <c r="G602" s="79">
        <v>12447721.810344828</v>
      </c>
      <c r="H602" s="75">
        <v>100</v>
      </c>
      <c r="I602" s="75">
        <v>124477.21810344828</v>
      </c>
      <c r="J602" s="76">
        <v>83820975.5</v>
      </c>
      <c r="K602" s="77"/>
      <c r="L602" s="79"/>
    </row>
    <row r="603" spans="1:12" s="78" customFormat="1">
      <c r="A603" s="80" t="s">
        <v>1763</v>
      </c>
      <c r="B603" s="81" t="s">
        <v>1764</v>
      </c>
      <c r="C603" s="81" t="s">
        <v>1762</v>
      </c>
      <c r="D603" s="81" t="s">
        <v>1765</v>
      </c>
      <c r="E603" s="82" t="s">
        <v>2</v>
      </c>
      <c r="F603" s="83" t="s">
        <v>52</v>
      </c>
      <c r="G603" s="79">
        <v>12447721.810344828</v>
      </c>
      <c r="H603" s="75">
        <v>10000</v>
      </c>
      <c r="I603" s="75">
        <v>1244.7721810344829</v>
      </c>
      <c r="J603" s="76">
        <v>83820975.5</v>
      </c>
      <c r="K603" s="77"/>
      <c r="L603" s="79"/>
    </row>
    <row r="604" spans="1:12" s="78" customFormat="1">
      <c r="A604" s="80" t="s">
        <v>1766</v>
      </c>
      <c r="B604" s="81" t="s">
        <v>1767</v>
      </c>
      <c r="C604" s="81" t="s">
        <v>1768</v>
      </c>
      <c r="D604" s="81" t="s">
        <v>1769</v>
      </c>
      <c r="E604" s="82" t="s">
        <v>2</v>
      </c>
      <c r="F604" s="83" t="s">
        <v>52</v>
      </c>
      <c r="G604" s="79">
        <v>6072800.7758620679</v>
      </c>
      <c r="H604" s="75">
        <v>10000</v>
      </c>
      <c r="I604" s="75">
        <v>607.28007758620674</v>
      </c>
      <c r="J604" s="76">
        <v>100000000</v>
      </c>
      <c r="K604" s="77"/>
      <c r="L604" s="79"/>
    </row>
    <row r="605" spans="1:12" s="78" customFormat="1">
      <c r="A605" s="80" t="s">
        <v>1770</v>
      </c>
      <c r="B605" s="81" t="s">
        <v>1771</v>
      </c>
      <c r="C605" s="81" t="s">
        <v>1768</v>
      </c>
      <c r="D605" s="81" t="s">
        <v>1768</v>
      </c>
      <c r="E605" s="82" t="s">
        <v>2</v>
      </c>
      <c r="F605" s="83" t="s">
        <v>63</v>
      </c>
      <c r="G605" s="79">
        <v>6072800.7758620679</v>
      </c>
      <c r="H605" s="75">
        <v>100</v>
      </c>
      <c r="I605" s="75">
        <v>60728.007758620683</v>
      </c>
      <c r="J605" s="76">
        <v>100000000</v>
      </c>
      <c r="K605" s="77"/>
      <c r="L605" s="79"/>
    </row>
    <row r="606" spans="1:12" s="78" customFormat="1">
      <c r="A606" s="80" t="s">
        <v>1772</v>
      </c>
      <c r="B606" s="81" t="s">
        <v>1773</v>
      </c>
      <c r="C606" s="81" t="s">
        <v>1774</v>
      </c>
      <c r="D606" s="81" t="s">
        <v>1774</v>
      </c>
      <c r="E606" s="82" t="s">
        <v>12</v>
      </c>
      <c r="F606" s="83" t="s">
        <v>63</v>
      </c>
      <c r="G606" s="79">
        <v>60154087.090909094</v>
      </c>
      <c r="H606" s="75">
        <v>100</v>
      </c>
      <c r="I606" s="75">
        <v>601540.87090909097</v>
      </c>
      <c r="J606" s="76">
        <v>31242099.799913485</v>
      </c>
      <c r="K606" s="77"/>
      <c r="L606" s="79"/>
    </row>
    <row r="607" spans="1:12" s="78" customFormat="1">
      <c r="A607" s="80" t="s">
        <v>1775</v>
      </c>
      <c r="B607" s="81" t="s">
        <v>1776</v>
      </c>
      <c r="C607" s="81" t="s">
        <v>1777</v>
      </c>
      <c r="D607" s="81" t="s">
        <v>1778</v>
      </c>
      <c r="E607" s="82" t="s">
        <v>83</v>
      </c>
      <c r="F607" s="83" t="s">
        <v>52</v>
      </c>
      <c r="G607" s="79">
        <v>13023808.771929825</v>
      </c>
      <c r="H607" s="75">
        <v>10000</v>
      </c>
      <c r="I607" s="75">
        <v>1302.3808771929826</v>
      </c>
      <c r="J607" s="76">
        <v>100000000</v>
      </c>
      <c r="K607" s="77"/>
      <c r="L607" s="79"/>
    </row>
    <row r="608" spans="1:12" s="78" customFormat="1">
      <c r="A608" s="80" t="s">
        <v>1779</v>
      </c>
      <c r="B608" s="81" t="s">
        <v>1780</v>
      </c>
      <c r="C608" s="81" t="s">
        <v>1777</v>
      </c>
      <c r="D608" s="81" t="s">
        <v>1777</v>
      </c>
      <c r="E608" s="82" t="s">
        <v>83</v>
      </c>
      <c r="F608" s="83" t="s">
        <v>63</v>
      </c>
      <c r="G608" s="79">
        <v>13023808.771929825</v>
      </c>
      <c r="H608" s="75">
        <v>1000</v>
      </c>
      <c r="I608" s="75">
        <v>13023.808771929826</v>
      </c>
      <c r="J608" s="76">
        <v>100000000</v>
      </c>
      <c r="K608" s="77"/>
      <c r="L608" s="79"/>
    </row>
    <row r="609" spans="1:12" s="78" customFormat="1">
      <c r="A609" s="80" t="s">
        <v>1781</v>
      </c>
      <c r="B609" s="81" t="s">
        <v>1782</v>
      </c>
      <c r="C609" s="81" t="s">
        <v>1783</v>
      </c>
      <c r="D609" s="81" t="s">
        <v>1784</v>
      </c>
      <c r="E609" s="82" t="s">
        <v>2</v>
      </c>
      <c r="F609" s="83" t="s">
        <v>52</v>
      </c>
      <c r="G609" s="79">
        <v>16544214.913793104</v>
      </c>
      <c r="H609" s="75">
        <v>10000</v>
      </c>
      <c r="I609" s="75">
        <v>1654.4214913793103</v>
      </c>
      <c r="J609" s="76">
        <v>100000000</v>
      </c>
      <c r="K609" s="77"/>
      <c r="L609" s="79"/>
    </row>
    <row r="610" spans="1:12" s="78" customFormat="1">
      <c r="A610" s="80" t="s">
        <v>1785</v>
      </c>
      <c r="B610" s="81" t="s">
        <v>1786</v>
      </c>
      <c r="C610" s="81" t="s">
        <v>1783</v>
      </c>
      <c r="D610" s="81" t="s">
        <v>1783</v>
      </c>
      <c r="E610" s="82" t="s">
        <v>2</v>
      </c>
      <c r="F610" s="83" t="s">
        <v>63</v>
      </c>
      <c r="G610" s="79">
        <v>16544214.913793104</v>
      </c>
      <c r="H610" s="75">
        <v>100</v>
      </c>
      <c r="I610" s="75">
        <v>165442.14913793103</v>
      </c>
      <c r="J610" s="76">
        <v>100000000</v>
      </c>
      <c r="K610" s="77"/>
      <c r="L610" s="79"/>
    </row>
    <row r="611" spans="1:12" s="78" customFormat="1">
      <c r="A611" s="80" t="s">
        <v>1787</v>
      </c>
      <c r="B611" s="81" t="s">
        <v>1788</v>
      </c>
      <c r="C611" s="81" t="s">
        <v>1789</v>
      </c>
      <c r="D611" s="81" t="s">
        <v>1789</v>
      </c>
      <c r="E611" s="82" t="s">
        <v>2</v>
      </c>
      <c r="F611" s="83" t="s">
        <v>63</v>
      </c>
      <c r="G611" s="79">
        <v>9539493.706896551</v>
      </c>
      <c r="H611" s="75">
        <v>100</v>
      </c>
      <c r="I611" s="75">
        <v>95394.937068965504</v>
      </c>
      <c r="J611" s="76">
        <v>63223043.999999993</v>
      </c>
      <c r="K611" s="77"/>
      <c r="L611" s="79"/>
    </row>
    <row r="612" spans="1:12" s="78" customFormat="1">
      <c r="A612" s="80" t="s">
        <v>1790</v>
      </c>
      <c r="B612" s="81" t="s">
        <v>1791</v>
      </c>
      <c r="C612" s="81" t="s">
        <v>1792</v>
      </c>
      <c r="D612" s="81" t="s">
        <v>1793</v>
      </c>
      <c r="E612" s="82" t="s">
        <v>83</v>
      </c>
      <c r="F612" s="83" t="s">
        <v>52</v>
      </c>
      <c r="G612" s="79">
        <v>26141359.122807015</v>
      </c>
      <c r="H612" s="75">
        <v>10000</v>
      </c>
      <c r="I612" s="75">
        <v>2614.1359122807016</v>
      </c>
      <c r="J612" s="76">
        <v>100000000</v>
      </c>
      <c r="K612" s="77"/>
      <c r="L612" s="79"/>
    </row>
    <row r="613" spans="1:12" s="78" customFormat="1">
      <c r="A613" s="80" t="s">
        <v>1794</v>
      </c>
      <c r="B613" s="81" t="s">
        <v>1795</v>
      </c>
      <c r="C613" s="81" t="s">
        <v>1792</v>
      </c>
      <c r="D613" s="81" t="s">
        <v>1792</v>
      </c>
      <c r="E613" s="82" t="s">
        <v>2</v>
      </c>
      <c r="F613" s="83" t="s">
        <v>63</v>
      </c>
      <c r="G613" s="79">
        <v>26141359.122807015</v>
      </c>
      <c r="H613" s="75">
        <v>100</v>
      </c>
      <c r="I613" s="75">
        <v>261413.59122807015</v>
      </c>
      <c r="J613" s="76">
        <v>100000000</v>
      </c>
      <c r="K613" s="77"/>
      <c r="L613" s="79"/>
    </row>
    <row r="614" spans="1:12" s="78" customFormat="1">
      <c r="A614" s="80" t="s">
        <v>1796</v>
      </c>
      <c r="B614" s="81" t="s">
        <v>1797</v>
      </c>
      <c r="C614" s="81" t="s">
        <v>1792</v>
      </c>
      <c r="D614" s="81" t="s">
        <v>1798</v>
      </c>
      <c r="E614" s="82" t="s">
        <v>2</v>
      </c>
      <c r="F614" s="83" t="s">
        <v>52</v>
      </c>
      <c r="G614" s="79">
        <v>26141359.122807015</v>
      </c>
      <c r="H614" s="75">
        <v>10000</v>
      </c>
      <c r="I614" s="75">
        <v>2614.1359122807016</v>
      </c>
      <c r="J614" s="76">
        <v>100000000</v>
      </c>
      <c r="K614" s="77"/>
      <c r="L614" s="79"/>
    </row>
    <row r="615" spans="1:12" s="78" customFormat="1">
      <c r="A615" s="80" t="s">
        <v>1799</v>
      </c>
      <c r="B615" s="81" t="s">
        <v>1800</v>
      </c>
      <c r="C615" s="81" t="s">
        <v>1792</v>
      </c>
      <c r="D615" s="81" t="s">
        <v>1792</v>
      </c>
      <c r="E615" s="82" t="s">
        <v>83</v>
      </c>
      <c r="F615" s="83" t="s">
        <v>63</v>
      </c>
      <c r="G615" s="79">
        <v>26141359.122807015</v>
      </c>
      <c r="H615" s="75">
        <v>1000</v>
      </c>
      <c r="I615" s="75">
        <v>26141.359122807015</v>
      </c>
      <c r="J615" s="76">
        <v>100000000</v>
      </c>
      <c r="K615" s="77"/>
      <c r="L615" s="79"/>
    </row>
    <row r="616" spans="1:12" s="78" customFormat="1">
      <c r="A616" s="80" t="s">
        <v>1801</v>
      </c>
      <c r="B616" s="81" t="s">
        <v>1802</v>
      </c>
      <c r="C616" s="81" t="s">
        <v>1803</v>
      </c>
      <c r="D616" s="81" t="s">
        <v>1803</v>
      </c>
      <c r="E616" s="82" t="s">
        <v>2</v>
      </c>
      <c r="F616" s="83" t="s">
        <v>63</v>
      </c>
      <c r="G616" s="79">
        <v>785916.12068965519</v>
      </c>
      <c r="H616" s="75">
        <v>100</v>
      </c>
      <c r="I616" s="75">
        <v>7859.1612068965514</v>
      </c>
      <c r="J616" s="76">
        <v>100000000</v>
      </c>
      <c r="K616" s="77"/>
      <c r="L616" s="79"/>
    </row>
    <row r="617" spans="1:12" s="78" customFormat="1">
      <c r="A617" s="80" t="s">
        <v>1804</v>
      </c>
      <c r="B617" s="81" t="s">
        <v>1805</v>
      </c>
      <c r="C617" s="81" t="s">
        <v>1806</v>
      </c>
      <c r="D617" s="81" t="s">
        <v>1806</v>
      </c>
      <c r="E617" s="82" t="s">
        <v>2</v>
      </c>
      <c r="F617" s="83" t="s">
        <v>63</v>
      </c>
      <c r="G617" s="79">
        <v>20589369.310344826</v>
      </c>
      <c r="H617" s="75">
        <v>100</v>
      </c>
      <c r="I617" s="75">
        <v>205893.69310344825</v>
      </c>
      <c r="J617" s="76">
        <v>100000000</v>
      </c>
      <c r="K617" s="77"/>
      <c r="L617" s="79"/>
    </row>
    <row r="618" spans="1:12" s="78" customFormat="1">
      <c r="A618" s="80" t="s">
        <v>1807</v>
      </c>
      <c r="B618" s="81" t="s">
        <v>1808</v>
      </c>
      <c r="C618" s="81" t="s">
        <v>1806</v>
      </c>
      <c r="D618" s="81" t="s">
        <v>1809</v>
      </c>
      <c r="E618" s="82" t="s">
        <v>2</v>
      </c>
      <c r="F618" s="83" t="s">
        <v>52</v>
      </c>
      <c r="G618" s="79">
        <v>20589369.310344826</v>
      </c>
      <c r="H618" s="75">
        <v>10000</v>
      </c>
      <c r="I618" s="75">
        <v>2058.9369310344828</v>
      </c>
      <c r="J618" s="76">
        <v>100000000</v>
      </c>
      <c r="K618" s="77"/>
      <c r="L618" s="79"/>
    </row>
    <row r="619" spans="1:12" s="78" customFormat="1">
      <c r="A619" s="80" t="s">
        <v>1810</v>
      </c>
      <c r="B619" s="81" t="s">
        <v>1811</v>
      </c>
      <c r="C619" s="81" t="s">
        <v>1812</v>
      </c>
      <c r="D619" s="81" t="s">
        <v>1812</v>
      </c>
      <c r="E619" s="82" t="s">
        <v>83</v>
      </c>
      <c r="F619" s="83" t="s">
        <v>63</v>
      </c>
      <c r="G619" s="79">
        <v>44767554.473684207</v>
      </c>
      <c r="H619" s="75">
        <v>1000</v>
      </c>
      <c r="I619" s="75">
        <v>44767.554473684206</v>
      </c>
      <c r="J619" s="76">
        <v>100000000</v>
      </c>
      <c r="K619" s="77"/>
      <c r="L619" s="79"/>
    </row>
    <row r="620" spans="1:12" s="78" customFormat="1">
      <c r="A620" s="80" t="s">
        <v>1813</v>
      </c>
      <c r="B620" s="81" t="s">
        <v>1814</v>
      </c>
      <c r="C620" s="81" t="s">
        <v>1815</v>
      </c>
      <c r="D620" s="81" t="s">
        <v>1815</v>
      </c>
      <c r="E620" s="82" t="s">
        <v>2</v>
      </c>
      <c r="F620" s="83" t="s">
        <v>63</v>
      </c>
      <c r="G620" s="79">
        <v>89404666.37931034</v>
      </c>
      <c r="H620" s="75">
        <v>100</v>
      </c>
      <c r="I620" s="75">
        <v>894046.66379310342</v>
      </c>
      <c r="J620" s="76">
        <v>100000000</v>
      </c>
      <c r="K620" s="77"/>
      <c r="L620" s="79"/>
    </row>
    <row r="621" spans="1:12" s="78" customFormat="1">
      <c r="A621" s="80" t="s">
        <v>1816</v>
      </c>
      <c r="B621" s="81" t="s">
        <v>1817</v>
      </c>
      <c r="C621" s="81" t="s">
        <v>1815</v>
      </c>
      <c r="D621" s="81" t="s">
        <v>1818</v>
      </c>
      <c r="E621" s="82" t="s">
        <v>2</v>
      </c>
      <c r="F621" s="83" t="s">
        <v>52</v>
      </c>
      <c r="G621" s="79">
        <v>89404666.37931034</v>
      </c>
      <c r="H621" s="75">
        <v>10000</v>
      </c>
      <c r="I621" s="75">
        <v>8940.4666379310347</v>
      </c>
      <c r="J621" s="76">
        <v>100000000</v>
      </c>
      <c r="K621" s="77"/>
      <c r="L621" s="79"/>
    </row>
    <row r="622" spans="1:12" s="78" customFormat="1">
      <c r="A622" s="80" t="s">
        <v>1819</v>
      </c>
      <c r="B622" s="81" t="s">
        <v>1820</v>
      </c>
      <c r="C622" s="81" t="s">
        <v>1821</v>
      </c>
      <c r="D622" s="81" t="s">
        <v>1821</v>
      </c>
      <c r="E622" s="82" t="s">
        <v>2</v>
      </c>
      <c r="F622" s="83" t="s">
        <v>63</v>
      </c>
      <c r="G622" s="79">
        <v>10461954.913793104</v>
      </c>
      <c r="H622" s="75">
        <v>0</v>
      </c>
      <c r="I622" s="75" t="s">
        <v>2569</v>
      </c>
      <c r="J622" s="76">
        <v>100000000</v>
      </c>
      <c r="K622" s="77"/>
      <c r="L622" s="79"/>
    </row>
    <row r="623" spans="1:12" s="78" customFormat="1">
      <c r="A623" s="80" t="s">
        <v>1822</v>
      </c>
      <c r="B623" s="81" t="s">
        <v>1823</v>
      </c>
      <c r="C623" s="81" t="s">
        <v>1824</v>
      </c>
      <c r="D623" s="81" t="s">
        <v>1824</v>
      </c>
      <c r="E623" s="82" t="s">
        <v>2</v>
      </c>
      <c r="F623" s="83" t="s">
        <v>63</v>
      </c>
      <c r="G623" s="79">
        <v>3767984.3103448278</v>
      </c>
      <c r="H623" s="75">
        <v>100</v>
      </c>
      <c r="I623" s="75">
        <v>37679.843103448278</v>
      </c>
      <c r="J623" s="76">
        <v>100000000</v>
      </c>
      <c r="K623" s="77"/>
      <c r="L623" s="79"/>
    </row>
    <row r="624" spans="1:12" s="78" customFormat="1">
      <c r="A624" s="80" t="s">
        <v>1825</v>
      </c>
      <c r="B624" s="81" t="s">
        <v>1826</v>
      </c>
      <c r="C624" s="81" t="s">
        <v>1827</v>
      </c>
      <c r="D624" s="81" t="s">
        <v>1827</v>
      </c>
      <c r="E624" s="82" t="s">
        <v>83</v>
      </c>
      <c r="F624" s="83" t="s">
        <v>63</v>
      </c>
      <c r="G624" s="79">
        <v>26129149.03508772</v>
      </c>
      <c r="H624" s="75">
        <v>1000</v>
      </c>
      <c r="I624" s="75">
        <v>26129.149035087721</v>
      </c>
      <c r="J624" s="76">
        <v>100000000</v>
      </c>
      <c r="K624" s="77"/>
      <c r="L624" s="79"/>
    </row>
    <row r="625" spans="1:12" s="78" customFormat="1">
      <c r="A625" s="80" t="s">
        <v>1828</v>
      </c>
      <c r="B625" s="81" t="s">
        <v>1829</v>
      </c>
      <c r="C625" s="81" t="s">
        <v>1827</v>
      </c>
      <c r="D625" s="81" t="s">
        <v>1830</v>
      </c>
      <c r="E625" s="82" t="s">
        <v>83</v>
      </c>
      <c r="F625" s="83" t="s">
        <v>52</v>
      </c>
      <c r="G625" s="79">
        <v>26129149.03508772</v>
      </c>
      <c r="H625" s="75">
        <v>10000</v>
      </c>
      <c r="I625" s="75">
        <v>2612.9149035087721</v>
      </c>
      <c r="J625" s="76">
        <v>100000000</v>
      </c>
      <c r="K625" s="77"/>
      <c r="L625" s="79"/>
    </row>
    <row r="626" spans="1:12" s="78" customFormat="1">
      <c r="A626" s="80" t="s">
        <v>1831</v>
      </c>
      <c r="B626" s="81" t="s">
        <v>1832</v>
      </c>
      <c r="C626" s="81" t="s">
        <v>1833</v>
      </c>
      <c r="D626" s="81" t="s">
        <v>1834</v>
      </c>
      <c r="E626" s="82" t="s">
        <v>70</v>
      </c>
      <c r="F626" s="83" t="s">
        <v>52</v>
      </c>
      <c r="G626" s="79">
        <v>13050619.824561404</v>
      </c>
      <c r="H626" s="75">
        <v>10000</v>
      </c>
      <c r="I626" s="75">
        <v>1305.0619824561404</v>
      </c>
      <c r="J626" s="76">
        <v>100000000</v>
      </c>
      <c r="K626" s="77"/>
      <c r="L626" s="79"/>
    </row>
    <row r="627" spans="1:12" s="78" customFormat="1">
      <c r="A627" s="80" t="s">
        <v>1835</v>
      </c>
      <c r="B627" s="81" t="s">
        <v>1836</v>
      </c>
      <c r="C627" s="81" t="s">
        <v>1833</v>
      </c>
      <c r="D627" s="81" t="s">
        <v>1833</v>
      </c>
      <c r="E627" s="82" t="s">
        <v>70</v>
      </c>
      <c r="F627" s="83" t="s">
        <v>63</v>
      </c>
      <c r="G627" s="79">
        <v>13050619.824561404</v>
      </c>
      <c r="H627" s="75">
        <v>100</v>
      </c>
      <c r="I627" s="75">
        <v>130506.19824561404</v>
      </c>
      <c r="J627" s="76">
        <v>100000000</v>
      </c>
      <c r="K627" s="77"/>
      <c r="L627" s="79"/>
    </row>
    <row r="628" spans="1:12" s="78" customFormat="1">
      <c r="A628" s="80" t="s">
        <v>1837</v>
      </c>
      <c r="B628" s="81" t="s">
        <v>1838</v>
      </c>
      <c r="C628" s="81" t="s">
        <v>1839</v>
      </c>
      <c r="D628" s="81" t="s">
        <v>1840</v>
      </c>
      <c r="E628" s="82" t="s">
        <v>83</v>
      </c>
      <c r="F628" s="83" t="s">
        <v>52</v>
      </c>
      <c r="G628" s="79">
        <v>347508044.03508776</v>
      </c>
      <c r="H628" s="75">
        <v>10000</v>
      </c>
      <c r="I628" s="75">
        <v>34750.804403508773</v>
      </c>
      <c r="J628" s="76">
        <v>100000000</v>
      </c>
      <c r="K628" s="77"/>
      <c r="L628" s="79"/>
    </row>
    <row r="629" spans="1:12" s="78" customFormat="1">
      <c r="A629" s="80" t="s">
        <v>1841</v>
      </c>
      <c r="B629" s="81" t="s">
        <v>1842</v>
      </c>
      <c r="C629" s="81" t="s">
        <v>1839</v>
      </c>
      <c r="D629" s="81" t="s">
        <v>1839</v>
      </c>
      <c r="E629" s="82" t="s">
        <v>83</v>
      </c>
      <c r="F629" s="83" t="s">
        <v>63</v>
      </c>
      <c r="G629" s="79">
        <v>347508044.03508776</v>
      </c>
      <c r="H629" s="75">
        <v>1000</v>
      </c>
      <c r="I629" s="75">
        <v>347508.04403508775</v>
      </c>
      <c r="J629" s="76">
        <v>100000000</v>
      </c>
      <c r="K629" s="77"/>
      <c r="L629" s="79"/>
    </row>
    <row r="630" spans="1:12" s="78" customFormat="1">
      <c r="A630" s="80" t="s">
        <v>1843</v>
      </c>
      <c r="B630" s="81" t="s">
        <v>1844</v>
      </c>
      <c r="C630" s="81" t="s">
        <v>2589</v>
      </c>
      <c r="D630" s="81" t="s">
        <v>2589</v>
      </c>
      <c r="E630" s="82" t="s">
        <v>2</v>
      </c>
      <c r="F630" s="83" t="s">
        <v>63</v>
      </c>
      <c r="G630" s="79">
        <v>60826273.793103456</v>
      </c>
      <c r="H630" s="75">
        <v>100</v>
      </c>
      <c r="I630" s="75">
        <v>608262.73793103453</v>
      </c>
      <c r="J630" s="76">
        <v>100000000</v>
      </c>
      <c r="K630" s="77"/>
      <c r="L630" s="79"/>
    </row>
    <row r="631" spans="1:12" s="78" customFormat="1">
      <c r="A631" s="80" t="s">
        <v>1845</v>
      </c>
      <c r="B631" s="81" t="s">
        <v>1846</v>
      </c>
      <c r="C631" s="81" t="s">
        <v>2589</v>
      </c>
      <c r="D631" s="81" t="s">
        <v>1847</v>
      </c>
      <c r="E631" s="82" t="s">
        <v>2</v>
      </c>
      <c r="F631" s="83" t="s">
        <v>52</v>
      </c>
      <c r="G631" s="79">
        <v>60826273.793103456</v>
      </c>
      <c r="H631" s="75">
        <v>10000</v>
      </c>
      <c r="I631" s="75">
        <v>6082.6273793103455</v>
      </c>
      <c r="J631" s="76">
        <v>100000000</v>
      </c>
      <c r="K631" s="77"/>
      <c r="L631" s="79"/>
    </row>
    <row r="632" spans="1:12" s="78" customFormat="1">
      <c r="A632" s="80" t="s">
        <v>1848</v>
      </c>
      <c r="B632" s="81" t="s">
        <v>1849</v>
      </c>
      <c r="C632" s="81" t="s">
        <v>1850</v>
      </c>
      <c r="D632" s="81" t="s">
        <v>1850</v>
      </c>
      <c r="E632" s="82" t="s">
        <v>2</v>
      </c>
      <c r="F632" s="83" t="s">
        <v>63</v>
      </c>
      <c r="G632" s="79">
        <v>2755260.9482758623</v>
      </c>
      <c r="H632" s="75">
        <v>0</v>
      </c>
      <c r="I632" s="75" t="s">
        <v>2569</v>
      </c>
      <c r="J632" s="76">
        <v>100000000</v>
      </c>
      <c r="K632" s="77"/>
      <c r="L632" s="79"/>
    </row>
    <row r="633" spans="1:12" s="78" customFormat="1">
      <c r="A633" s="80" t="s">
        <v>1851</v>
      </c>
      <c r="B633" s="81" t="s">
        <v>1852</v>
      </c>
      <c r="C633" s="81" t="s">
        <v>1853</v>
      </c>
      <c r="D633" s="81" t="s">
        <v>1853</v>
      </c>
      <c r="E633" s="82" t="s">
        <v>2</v>
      </c>
      <c r="F633" s="83" t="s">
        <v>63</v>
      </c>
      <c r="G633" s="79">
        <v>27843321.637931034</v>
      </c>
      <c r="H633" s="75">
        <v>100</v>
      </c>
      <c r="I633" s="75">
        <v>278433.21637931035</v>
      </c>
      <c r="J633" s="76">
        <v>100000000</v>
      </c>
      <c r="K633" s="77"/>
      <c r="L633" s="79"/>
    </row>
    <row r="634" spans="1:12" s="78" customFormat="1">
      <c r="A634" s="80" t="s">
        <v>1854</v>
      </c>
      <c r="B634" s="81" t="s">
        <v>1855</v>
      </c>
      <c r="C634" s="81" t="s">
        <v>1853</v>
      </c>
      <c r="D634" s="81" t="s">
        <v>1856</v>
      </c>
      <c r="E634" s="82" t="s">
        <v>2</v>
      </c>
      <c r="F634" s="83" t="s">
        <v>52</v>
      </c>
      <c r="G634" s="79">
        <v>27843321.637931034</v>
      </c>
      <c r="H634" s="75">
        <v>10000</v>
      </c>
      <c r="I634" s="75">
        <v>2784.3321637931035</v>
      </c>
      <c r="J634" s="76">
        <v>100000000</v>
      </c>
      <c r="K634" s="77"/>
      <c r="L634" s="79"/>
    </row>
    <row r="635" spans="1:12" s="78" customFormat="1">
      <c r="A635" s="80" t="s">
        <v>1857</v>
      </c>
      <c r="B635" s="81" t="s">
        <v>1858</v>
      </c>
      <c r="C635" s="81" t="s">
        <v>1859</v>
      </c>
      <c r="D635" s="81" t="s">
        <v>1859</v>
      </c>
      <c r="E635" s="82" t="s">
        <v>2</v>
      </c>
      <c r="F635" s="83" t="s">
        <v>63</v>
      </c>
      <c r="G635" s="79">
        <v>11340595</v>
      </c>
      <c r="H635" s="75">
        <v>100</v>
      </c>
      <c r="I635" s="75">
        <v>113405.95</v>
      </c>
      <c r="J635" s="76">
        <v>100000000</v>
      </c>
      <c r="K635" s="77"/>
      <c r="L635" s="79"/>
    </row>
    <row r="636" spans="1:12" s="78" customFormat="1">
      <c r="A636" s="80" t="s">
        <v>1860</v>
      </c>
      <c r="B636" s="81" t="s">
        <v>1861</v>
      </c>
      <c r="C636" s="81" t="s">
        <v>1859</v>
      </c>
      <c r="D636" s="81" t="s">
        <v>1862</v>
      </c>
      <c r="E636" s="82" t="s">
        <v>2</v>
      </c>
      <c r="F636" s="83" t="s">
        <v>52</v>
      </c>
      <c r="G636" s="79">
        <v>11340595</v>
      </c>
      <c r="H636" s="75">
        <v>10000</v>
      </c>
      <c r="I636" s="75">
        <v>1134.0595000000001</v>
      </c>
      <c r="J636" s="76">
        <v>100000000</v>
      </c>
      <c r="K636" s="77"/>
      <c r="L636" s="79"/>
    </row>
    <row r="637" spans="1:12" s="78" customFormat="1">
      <c r="A637" s="80" t="s">
        <v>1863</v>
      </c>
      <c r="B637" s="81" t="s">
        <v>1864</v>
      </c>
      <c r="C637" s="81" t="s">
        <v>1865</v>
      </c>
      <c r="D637" s="81" t="s">
        <v>1865</v>
      </c>
      <c r="E637" s="82" t="s">
        <v>83</v>
      </c>
      <c r="F637" s="83" t="s">
        <v>63</v>
      </c>
      <c r="G637" s="79">
        <v>57316829.03508772</v>
      </c>
      <c r="H637" s="75">
        <v>1000</v>
      </c>
      <c r="I637" s="75">
        <v>57316.829035087721</v>
      </c>
      <c r="J637" s="76">
        <v>100000000</v>
      </c>
      <c r="K637" s="77"/>
      <c r="L637" s="79"/>
    </row>
    <row r="638" spans="1:12" s="78" customFormat="1">
      <c r="A638" s="80" t="s">
        <v>1866</v>
      </c>
      <c r="B638" s="81" t="s">
        <v>1867</v>
      </c>
      <c r="C638" s="81" t="s">
        <v>1868</v>
      </c>
      <c r="D638" s="81" t="s">
        <v>1868</v>
      </c>
      <c r="E638" s="82" t="s">
        <v>2</v>
      </c>
      <c r="F638" s="83" t="s">
        <v>63</v>
      </c>
      <c r="G638" s="79">
        <v>16863812.931034483</v>
      </c>
      <c r="H638" s="75">
        <v>100</v>
      </c>
      <c r="I638" s="75">
        <v>168638.12931034484</v>
      </c>
      <c r="J638" s="76">
        <v>100000000</v>
      </c>
      <c r="K638" s="77"/>
      <c r="L638" s="79"/>
    </row>
    <row r="639" spans="1:12" s="78" customFormat="1">
      <c r="A639" s="80" t="s">
        <v>1869</v>
      </c>
      <c r="B639" s="81" t="s">
        <v>1870</v>
      </c>
      <c r="C639" s="81" t="s">
        <v>1871</v>
      </c>
      <c r="D639" s="81" t="s">
        <v>1871</v>
      </c>
      <c r="E639" s="82" t="s">
        <v>2</v>
      </c>
      <c r="F639" s="83" t="s">
        <v>63</v>
      </c>
      <c r="G639" s="79">
        <v>21037771.810344826</v>
      </c>
      <c r="H639" s="75">
        <v>1000</v>
      </c>
      <c r="I639" s="75">
        <v>21037.771810344828</v>
      </c>
      <c r="J639" s="76">
        <v>32637196.800000001</v>
      </c>
      <c r="K639" s="77"/>
      <c r="L639" s="79"/>
    </row>
    <row r="640" spans="1:12" s="78" customFormat="1">
      <c r="A640" s="80" t="s">
        <v>1872</v>
      </c>
      <c r="B640" s="81" t="s">
        <v>1873</v>
      </c>
      <c r="C640" s="81" t="s">
        <v>1874</v>
      </c>
      <c r="D640" s="81" t="s">
        <v>1875</v>
      </c>
      <c r="E640" s="82" t="s">
        <v>2</v>
      </c>
      <c r="F640" s="83" t="s">
        <v>52</v>
      </c>
      <c r="G640" s="79">
        <v>4110119.4827586208</v>
      </c>
      <c r="H640" s="75">
        <v>10000</v>
      </c>
      <c r="I640" s="75">
        <v>411.0119482758621</v>
      </c>
      <c r="J640" s="76">
        <v>53890518.000000015</v>
      </c>
      <c r="K640" s="77"/>
      <c r="L640" s="79"/>
    </row>
    <row r="641" spans="1:12" s="78" customFormat="1">
      <c r="A641" s="80" t="s">
        <v>1876</v>
      </c>
      <c r="B641" s="81" t="s">
        <v>1877</v>
      </c>
      <c r="C641" s="81" t="s">
        <v>1878</v>
      </c>
      <c r="D641" s="81" t="s">
        <v>1878</v>
      </c>
      <c r="E641" s="82" t="s">
        <v>2</v>
      </c>
      <c r="F641" s="83" t="s">
        <v>63</v>
      </c>
      <c r="G641" s="79">
        <v>2346919.3103448274</v>
      </c>
      <c r="H641" s="75">
        <v>100</v>
      </c>
      <c r="I641" s="75">
        <v>23469.193103448273</v>
      </c>
      <c r="J641" s="76">
        <v>43949219.000000007</v>
      </c>
      <c r="K641" s="77"/>
      <c r="L641" s="79"/>
    </row>
    <row r="642" spans="1:12" s="78" customFormat="1">
      <c r="A642" s="80" t="s">
        <v>1879</v>
      </c>
      <c r="B642" s="81" t="s">
        <v>1880</v>
      </c>
      <c r="C642" s="81" t="s">
        <v>1881</v>
      </c>
      <c r="D642" s="81" t="s">
        <v>1881</v>
      </c>
      <c r="E642" s="82" t="s">
        <v>2</v>
      </c>
      <c r="F642" s="83" t="s">
        <v>63</v>
      </c>
      <c r="G642" s="79">
        <v>13043864.051724136</v>
      </c>
      <c r="H642" s="75">
        <v>100</v>
      </c>
      <c r="I642" s="75">
        <v>130438.64051724137</v>
      </c>
      <c r="J642" s="76">
        <v>100000000</v>
      </c>
      <c r="K642" s="77"/>
      <c r="L642" s="79"/>
    </row>
    <row r="643" spans="1:12" s="78" customFormat="1">
      <c r="A643" s="80" t="s">
        <v>1882</v>
      </c>
      <c r="B643" s="81" t="s">
        <v>1883</v>
      </c>
      <c r="C643" s="81" t="s">
        <v>1881</v>
      </c>
      <c r="D643" s="81" t="s">
        <v>1884</v>
      </c>
      <c r="E643" s="82" t="s">
        <v>2</v>
      </c>
      <c r="F643" s="83" t="s">
        <v>52</v>
      </c>
      <c r="G643" s="79">
        <v>13043864.051724136</v>
      </c>
      <c r="H643" s="75">
        <v>10000</v>
      </c>
      <c r="I643" s="75">
        <v>1304.3864051724136</v>
      </c>
      <c r="J643" s="76">
        <v>100000000</v>
      </c>
      <c r="K643" s="77"/>
      <c r="L643" s="79"/>
    </row>
    <row r="644" spans="1:12" s="78" customFormat="1">
      <c r="A644" s="80" t="s">
        <v>1885</v>
      </c>
      <c r="B644" s="81" t="s">
        <v>1886</v>
      </c>
      <c r="C644" s="81" t="s">
        <v>1887</v>
      </c>
      <c r="D644" s="81" t="s">
        <v>1887</v>
      </c>
      <c r="E644" s="82" t="s">
        <v>72</v>
      </c>
      <c r="F644" s="83" t="s">
        <v>63</v>
      </c>
      <c r="G644" s="79">
        <v>36372608.684210524</v>
      </c>
      <c r="H644" s="75">
        <v>100</v>
      </c>
      <c r="I644" s="75">
        <v>363726.08684210526</v>
      </c>
      <c r="J644" s="76">
        <v>100000000</v>
      </c>
      <c r="K644" s="77"/>
      <c r="L644" s="79"/>
    </row>
    <row r="645" spans="1:12" s="78" customFormat="1">
      <c r="A645" s="80" t="s">
        <v>2554</v>
      </c>
      <c r="B645" s="81" t="s">
        <v>2555</v>
      </c>
      <c r="C645" s="81" t="s">
        <v>1887</v>
      </c>
      <c r="D645" s="81" t="s">
        <v>2556</v>
      </c>
      <c r="E645" s="82" t="s">
        <v>72</v>
      </c>
      <c r="F645" s="83" t="s">
        <v>52</v>
      </c>
      <c r="G645" s="79">
        <v>36372608.684210524</v>
      </c>
      <c r="H645" s="75">
        <v>10000</v>
      </c>
      <c r="I645" s="75">
        <v>3637.2608684210522</v>
      </c>
      <c r="J645" s="76">
        <v>100000000</v>
      </c>
      <c r="K645" s="77"/>
      <c r="L645" s="79"/>
    </row>
    <row r="646" spans="1:12" s="78" customFormat="1">
      <c r="A646" s="80" t="s">
        <v>1888</v>
      </c>
      <c r="B646" s="81" t="s">
        <v>1889</v>
      </c>
      <c r="C646" s="81" t="s">
        <v>2608</v>
      </c>
      <c r="D646" s="81" t="s">
        <v>2608</v>
      </c>
      <c r="E646" s="82" t="s">
        <v>2</v>
      </c>
      <c r="F646" s="83" t="s">
        <v>63</v>
      </c>
      <c r="G646" s="79">
        <v>34858311.465517238</v>
      </c>
      <c r="H646" s="75">
        <v>100</v>
      </c>
      <c r="I646" s="75">
        <v>348583.11465517239</v>
      </c>
      <c r="J646" s="76">
        <v>100000000</v>
      </c>
      <c r="K646" s="77"/>
      <c r="L646" s="79"/>
    </row>
    <row r="647" spans="1:12" s="78" customFormat="1">
      <c r="A647" s="80" t="s">
        <v>2605</v>
      </c>
      <c r="B647" s="81" t="s">
        <v>1889</v>
      </c>
      <c r="C647" s="81" t="s">
        <v>1890</v>
      </c>
      <c r="D647" s="81" t="s">
        <v>1890</v>
      </c>
      <c r="E647" s="82" t="s">
        <v>2</v>
      </c>
      <c r="F647" s="83" t="s">
        <v>63</v>
      </c>
      <c r="G647" s="79">
        <v>34858311.465517238</v>
      </c>
      <c r="H647" s="75">
        <v>100</v>
      </c>
      <c r="I647" s="75">
        <v>348583.11465517239</v>
      </c>
      <c r="J647" s="76">
        <v>100000000</v>
      </c>
      <c r="K647" s="77"/>
      <c r="L647" s="79"/>
    </row>
    <row r="648" spans="1:12" s="78" customFormat="1">
      <c r="A648" s="80" t="s">
        <v>1891</v>
      </c>
      <c r="B648" s="81" t="s">
        <v>1892</v>
      </c>
      <c r="C648" s="81" t="s">
        <v>2607</v>
      </c>
      <c r="D648" s="81" t="s">
        <v>2607</v>
      </c>
      <c r="E648" s="82" t="s">
        <v>2</v>
      </c>
      <c r="F648" s="83" t="s">
        <v>52</v>
      </c>
      <c r="G648" s="79">
        <v>34858311.465517238</v>
      </c>
      <c r="H648" s="75">
        <v>10000</v>
      </c>
      <c r="I648" s="75">
        <v>3485.8311465517236</v>
      </c>
      <c r="J648" s="76">
        <v>100000000</v>
      </c>
      <c r="K648" s="77"/>
      <c r="L648" s="79"/>
    </row>
    <row r="649" spans="1:12" s="78" customFormat="1">
      <c r="A649" s="80" t="s">
        <v>2606</v>
      </c>
      <c r="B649" s="81" t="s">
        <v>1892</v>
      </c>
      <c r="C649" s="81" t="s">
        <v>1890</v>
      </c>
      <c r="D649" s="81" t="s">
        <v>1890</v>
      </c>
      <c r="E649" s="82" t="s">
        <v>2</v>
      </c>
      <c r="F649" s="83" t="s">
        <v>52</v>
      </c>
      <c r="G649" s="79">
        <v>34858311.465517238</v>
      </c>
      <c r="H649" s="75">
        <v>10000</v>
      </c>
      <c r="I649" s="75">
        <v>3485.8311465517236</v>
      </c>
      <c r="J649" s="76">
        <v>100000000</v>
      </c>
      <c r="K649" s="77"/>
      <c r="L649" s="79"/>
    </row>
    <row r="650" spans="1:12" s="78" customFormat="1">
      <c r="A650" s="80" t="s">
        <v>1893</v>
      </c>
      <c r="B650" s="81" t="s">
        <v>1894</v>
      </c>
      <c r="C650" s="81" t="s">
        <v>1895</v>
      </c>
      <c r="D650" s="81" t="s">
        <v>1895</v>
      </c>
      <c r="E650" s="82" t="s">
        <v>2</v>
      </c>
      <c r="F650" s="83" t="s">
        <v>63</v>
      </c>
      <c r="G650" s="79">
        <v>27854910.603448272</v>
      </c>
      <c r="H650" s="75">
        <v>100</v>
      </c>
      <c r="I650" s="75">
        <v>278549.10603448271</v>
      </c>
      <c r="J650" s="76">
        <v>100000000</v>
      </c>
      <c r="K650" s="77"/>
      <c r="L650" s="79"/>
    </row>
    <row r="651" spans="1:12" s="78" customFormat="1">
      <c r="A651" s="80" t="s">
        <v>1896</v>
      </c>
      <c r="B651" s="81" t="s">
        <v>1897</v>
      </c>
      <c r="C651" s="81" t="s">
        <v>1895</v>
      </c>
      <c r="D651" s="81" t="s">
        <v>1898</v>
      </c>
      <c r="E651" s="82" t="s">
        <v>2</v>
      </c>
      <c r="F651" s="83" t="s">
        <v>52</v>
      </c>
      <c r="G651" s="79">
        <v>27854910.603448272</v>
      </c>
      <c r="H651" s="75">
        <v>10000</v>
      </c>
      <c r="I651" s="75">
        <v>2785.491060344827</v>
      </c>
      <c r="J651" s="76">
        <v>100000000</v>
      </c>
      <c r="K651" s="77"/>
      <c r="L651" s="79"/>
    </row>
    <row r="652" spans="1:12" s="78" customFormat="1">
      <c r="A652" s="80" t="s">
        <v>1899</v>
      </c>
      <c r="B652" s="81" t="s">
        <v>1900</v>
      </c>
      <c r="C652" s="81" t="s">
        <v>1901</v>
      </c>
      <c r="D652" s="81" t="s">
        <v>1902</v>
      </c>
      <c r="E652" s="82" t="s">
        <v>2</v>
      </c>
      <c r="F652" s="83" t="s">
        <v>52</v>
      </c>
      <c r="G652" s="79">
        <v>5072835</v>
      </c>
      <c r="H652" s="75">
        <v>10000</v>
      </c>
      <c r="I652" s="75">
        <v>507.2835</v>
      </c>
      <c r="J652" s="76">
        <v>100000000</v>
      </c>
      <c r="K652" s="77"/>
      <c r="L652" s="79"/>
    </row>
    <row r="653" spans="1:12" s="78" customFormat="1">
      <c r="A653" s="80" t="s">
        <v>1903</v>
      </c>
      <c r="B653" s="81" t="s">
        <v>1904</v>
      </c>
      <c r="C653" s="81" t="s">
        <v>1901</v>
      </c>
      <c r="D653" s="81" t="s">
        <v>1901</v>
      </c>
      <c r="E653" s="82" t="s">
        <v>2</v>
      </c>
      <c r="F653" s="83" t="s">
        <v>63</v>
      </c>
      <c r="G653" s="79">
        <v>5072835</v>
      </c>
      <c r="H653" s="75">
        <v>100</v>
      </c>
      <c r="I653" s="75">
        <v>50728.35</v>
      </c>
      <c r="J653" s="76">
        <v>100000000</v>
      </c>
      <c r="K653" s="77"/>
      <c r="L653" s="79"/>
    </row>
    <row r="654" spans="1:12" s="78" customFormat="1">
      <c r="A654" s="80" t="s">
        <v>1905</v>
      </c>
      <c r="B654" s="81" t="s">
        <v>1906</v>
      </c>
      <c r="C654" s="81" t="s">
        <v>1907</v>
      </c>
      <c r="D654" s="81" t="s">
        <v>1907</v>
      </c>
      <c r="E654" s="82" t="s">
        <v>72</v>
      </c>
      <c r="F654" s="83" t="s">
        <v>63</v>
      </c>
      <c r="G654" s="79">
        <v>17942951.228070177</v>
      </c>
      <c r="H654" s="75">
        <v>100</v>
      </c>
      <c r="I654" s="75">
        <v>179429.51228070178</v>
      </c>
      <c r="J654" s="76">
        <v>100000000</v>
      </c>
      <c r="K654" s="77"/>
      <c r="L654" s="79"/>
    </row>
    <row r="655" spans="1:12" s="78" customFormat="1">
      <c r="A655" s="80" t="s">
        <v>1908</v>
      </c>
      <c r="B655" s="81" t="s">
        <v>1909</v>
      </c>
      <c r="C655" s="81" t="s">
        <v>1910</v>
      </c>
      <c r="D655" s="81" t="s">
        <v>1910</v>
      </c>
      <c r="E655" s="82" t="s">
        <v>12</v>
      </c>
      <c r="F655" s="83" t="s">
        <v>63</v>
      </c>
      <c r="G655" s="79">
        <v>3325682.2727272729</v>
      </c>
      <c r="H655" s="75">
        <v>100</v>
      </c>
      <c r="I655" s="75">
        <v>33256.822727272731</v>
      </c>
      <c r="J655" s="76">
        <v>53401810.190353997</v>
      </c>
      <c r="K655" s="77"/>
      <c r="L655" s="79"/>
    </row>
    <row r="656" spans="1:12" s="78" customFormat="1">
      <c r="A656" s="80" t="s">
        <v>1911</v>
      </c>
      <c r="B656" s="81" t="s">
        <v>1912</v>
      </c>
      <c r="C656" s="81" t="s">
        <v>1913</v>
      </c>
      <c r="D656" s="81" t="s">
        <v>1913</v>
      </c>
      <c r="E656" s="82" t="s">
        <v>12</v>
      </c>
      <c r="F656" s="83" t="s">
        <v>63</v>
      </c>
      <c r="G656" s="79">
        <v>2434371.4545454546</v>
      </c>
      <c r="H656" s="75">
        <v>100</v>
      </c>
      <c r="I656" s="75">
        <v>24343.714545454546</v>
      </c>
      <c r="J656" s="76">
        <v>69305476.149368316</v>
      </c>
      <c r="K656" s="77"/>
      <c r="L656" s="79"/>
    </row>
    <row r="657" spans="1:12" s="78" customFormat="1">
      <c r="A657" s="80" t="s">
        <v>1914</v>
      </c>
      <c r="B657" s="81" t="s">
        <v>1915</v>
      </c>
      <c r="C657" s="81" t="s">
        <v>1916</v>
      </c>
      <c r="D657" s="81" t="s">
        <v>1916</v>
      </c>
      <c r="E657" s="82" t="s">
        <v>70</v>
      </c>
      <c r="F657" s="83" t="s">
        <v>63</v>
      </c>
      <c r="G657" s="79">
        <v>1355054.4736842103</v>
      </c>
      <c r="H657" s="75">
        <v>100</v>
      </c>
      <c r="I657" s="75">
        <v>13550.544736842103</v>
      </c>
      <c r="J657" s="76">
        <v>100000000</v>
      </c>
      <c r="K657" s="77"/>
      <c r="L657" s="79"/>
    </row>
    <row r="658" spans="1:12" s="78" customFormat="1">
      <c r="A658" s="80" t="s">
        <v>1917</v>
      </c>
      <c r="B658" s="81" t="s">
        <v>1918</v>
      </c>
      <c r="C658" s="81" t="s">
        <v>1919</v>
      </c>
      <c r="D658" s="81" t="s">
        <v>1920</v>
      </c>
      <c r="E658" s="82" t="s">
        <v>51</v>
      </c>
      <c r="F658" s="83" t="s">
        <v>52</v>
      </c>
      <c r="G658" s="79">
        <v>73160019.224137932</v>
      </c>
      <c r="H658" s="75">
        <v>10000</v>
      </c>
      <c r="I658" s="75">
        <v>7316.0019224137932</v>
      </c>
      <c r="J658" s="76">
        <v>100000000</v>
      </c>
      <c r="K658" s="77"/>
      <c r="L658" s="79"/>
    </row>
    <row r="659" spans="1:12" s="78" customFormat="1">
      <c r="A659" s="80" t="s">
        <v>1921</v>
      </c>
      <c r="B659" s="81" t="s">
        <v>1922</v>
      </c>
      <c r="C659" s="81" t="s">
        <v>1923</v>
      </c>
      <c r="D659" s="81" t="s">
        <v>1924</v>
      </c>
      <c r="E659" s="82" t="s">
        <v>2</v>
      </c>
      <c r="F659" s="83" t="s">
        <v>52</v>
      </c>
      <c r="G659" s="79">
        <v>15891772.5</v>
      </c>
      <c r="H659" s="75">
        <v>10000</v>
      </c>
      <c r="I659" s="75">
        <v>1589.17725</v>
      </c>
      <c r="J659" s="76">
        <v>100000000</v>
      </c>
      <c r="K659" s="77"/>
      <c r="L659" s="79"/>
    </row>
    <row r="660" spans="1:12" s="78" customFormat="1">
      <c r="A660" s="80" t="s">
        <v>1925</v>
      </c>
      <c r="B660" s="81" t="s">
        <v>1926</v>
      </c>
      <c r="C660" s="81" t="s">
        <v>1923</v>
      </c>
      <c r="D660" s="81" t="s">
        <v>1923</v>
      </c>
      <c r="E660" s="82" t="s">
        <v>2</v>
      </c>
      <c r="F660" s="83" t="s">
        <v>63</v>
      </c>
      <c r="G660" s="79">
        <v>15891772.5</v>
      </c>
      <c r="H660" s="75">
        <v>100</v>
      </c>
      <c r="I660" s="75">
        <v>158917.72500000001</v>
      </c>
      <c r="J660" s="76">
        <v>100000000</v>
      </c>
      <c r="K660" s="77"/>
      <c r="L660" s="79"/>
    </row>
    <row r="661" spans="1:12" s="78" customFormat="1">
      <c r="A661" s="80" t="s">
        <v>1927</v>
      </c>
      <c r="B661" s="81" t="s">
        <v>1928</v>
      </c>
      <c r="C661" s="81" t="s">
        <v>1929</v>
      </c>
      <c r="D661" s="81" t="s">
        <v>1929</v>
      </c>
      <c r="E661" s="82" t="s">
        <v>2</v>
      </c>
      <c r="F661" s="83" t="s">
        <v>63</v>
      </c>
      <c r="G661" s="79">
        <v>5295090.1724137934</v>
      </c>
      <c r="H661" s="75">
        <v>100</v>
      </c>
      <c r="I661" s="75">
        <v>52950.901724137933</v>
      </c>
      <c r="J661" s="76">
        <v>100000000</v>
      </c>
      <c r="K661" s="77"/>
      <c r="L661" s="79"/>
    </row>
    <row r="662" spans="1:12" s="78" customFormat="1">
      <c r="A662" s="80" t="s">
        <v>1930</v>
      </c>
      <c r="B662" s="81" t="s">
        <v>1931</v>
      </c>
      <c r="C662" s="81" t="s">
        <v>1929</v>
      </c>
      <c r="D662" s="81" t="s">
        <v>1932</v>
      </c>
      <c r="E662" s="82" t="s">
        <v>2</v>
      </c>
      <c r="F662" s="83" t="s">
        <v>52</v>
      </c>
      <c r="G662" s="79">
        <v>5295090.1724137934</v>
      </c>
      <c r="H662" s="75">
        <v>10000</v>
      </c>
      <c r="I662" s="75">
        <v>529.5090172413793</v>
      </c>
      <c r="J662" s="76">
        <v>100000000</v>
      </c>
      <c r="K662" s="77"/>
      <c r="L662" s="79"/>
    </row>
    <row r="663" spans="1:12" s="78" customFormat="1">
      <c r="A663" s="80" t="s">
        <v>1933</v>
      </c>
      <c r="B663" s="81" t="s">
        <v>1934</v>
      </c>
      <c r="C663" s="81" t="s">
        <v>1935</v>
      </c>
      <c r="D663" s="81" t="s">
        <v>1936</v>
      </c>
      <c r="E663" s="82" t="s">
        <v>72</v>
      </c>
      <c r="F663" s="83" t="s">
        <v>52</v>
      </c>
      <c r="G663" s="79">
        <v>40848892.98245614</v>
      </c>
      <c r="H663" s="75">
        <v>10000</v>
      </c>
      <c r="I663" s="75">
        <v>4084.8892982456141</v>
      </c>
      <c r="J663" s="76">
        <v>100000000</v>
      </c>
      <c r="K663" s="77"/>
      <c r="L663" s="79"/>
    </row>
    <row r="664" spans="1:12" s="78" customFormat="1">
      <c r="A664" s="80" t="s">
        <v>1937</v>
      </c>
      <c r="B664" s="81" t="s">
        <v>1938</v>
      </c>
      <c r="C664" s="81" t="s">
        <v>1939</v>
      </c>
      <c r="D664" s="81" t="s">
        <v>1939</v>
      </c>
      <c r="E664" s="82" t="s">
        <v>2</v>
      </c>
      <c r="F664" s="83" t="s">
        <v>63</v>
      </c>
      <c r="G664" s="79">
        <v>771143.96551724151</v>
      </c>
      <c r="H664" s="75">
        <v>100</v>
      </c>
      <c r="I664" s="75">
        <v>7711.4396551724149</v>
      </c>
      <c r="J664" s="76">
        <v>100000000</v>
      </c>
      <c r="K664" s="77"/>
      <c r="L664" s="79"/>
    </row>
    <row r="665" spans="1:12" s="78" customFormat="1">
      <c r="A665" s="80" t="s">
        <v>1940</v>
      </c>
      <c r="B665" s="81" t="s">
        <v>1941</v>
      </c>
      <c r="C665" s="81" t="s">
        <v>1942</v>
      </c>
      <c r="D665" s="81" t="s">
        <v>1942</v>
      </c>
      <c r="E665" s="82" t="s">
        <v>72</v>
      </c>
      <c r="F665" s="83" t="s">
        <v>63</v>
      </c>
      <c r="G665" s="79">
        <v>13536181.49122807</v>
      </c>
      <c r="H665" s="75">
        <v>100</v>
      </c>
      <c r="I665" s="75">
        <v>135361.81491228071</v>
      </c>
      <c r="J665" s="76">
        <v>100000000</v>
      </c>
      <c r="K665" s="77"/>
      <c r="L665" s="79"/>
    </row>
    <row r="666" spans="1:12" s="78" customFormat="1">
      <c r="A666" s="80" t="s">
        <v>1943</v>
      </c>
      <c r="B666" s="81" t="s">
        <v>1944</v>
      </c>
      <c r="C666" s="81" t="s">
        <v>1945</v>
      </c>
      <c r="D666" s="81" t="s">
        <v>1945</v>
      </c>
      <c r="E666" s="82" t="s">
        <v>2</v>
      </c>
      <c r="F666" s="83" t="s">
        <v>63</v>
      </c>
      <c r="G666" s="79">
        <v>19034782.916666668</v>
      </c>
      <c r="H666" s="75">
        <v>100</v>
      </c>
      <c r="I666" s="75">
        <v>190347.82916666669</v>
      </c>
      <c r="J666" s="76">
        <v>100000000</v>
      </c>
      <c r="K666" s="77"/>
      <c r="L666" s="79"/>
    </row>
    <row r="667" spans="1:12" s="78" customFormat="1">
      <c r="A667" s="80" t="s">
        <v>1946</v>
      </c>
      <c r="B667" s="81" t="s">
        <v>1947</v>
      </c>
      <c r="C667" s="81" t="s">
        <v>1948</v>
      </c>
      <c r="D667" s="81" t="s">
        <v>1949</v>
      </c>
      <c r="E667" s="82" t="s">
        <v>83</v>
      </c>
      <c r="F667" s="83" t="s">
        <v>52</v>
      </c>
      <c r="G667" s="79">
        <v>19034782.916666668</v>
      </c>
      <c r="H667" s="75">
        <v>10000</v>
      </c>
      <c r="I667" s="75">
        <v>1903.4782916666668</v>
      </c>
      <c r="J667" s="76">
        <v>100000000</v>
      </c>
      <c r="K667" s="77"/>
      <c r="L667" s="79"/>
    </row>
    <row r="668" spans="1:12" s="78" customFormat="1">
      <c r="A668" s="80" t="s">
        <v>1950</v>
      </c>
      <c r="B668" s="81" t="s">
        <v>1951</v>
      </c>
      <c r="C668" s="81" t="s">
        <v>1952</v>
      </c>
      <c r="D668" s="81" t="s">
        <v>1952</v>
      </c>
      <c r="E668" s="82" t="s">
        <v>70</v>
      </c>
      <c r="F668" s="83" t="s">
        <v>63</v>
      </c>
      <c r="G668" s="79">
        <v>134535.78947368421</v>
      </c>
      <c r="H668" s="75">
        <v>100</v>
      </c>
      <c r="I668" s="75">
        <v>1345.3578947368421</v>
      </c>
      <c r="J668" s="76">
        <v>100000000</v>
      </c>
      <c r="K668" s="77"/>
      <c r="L668" s="79"/>
    </row>
    <row r="669" spans="1:12" s="78" customFormat="1">
      <c r="A669" s="80" t="s">
        <v>1953</v>
      </c>
      <c r="B669" s="81" t="s">
        <v>1954</v>
      </c>
      <c r="C669" s="81" t="s">
        <v>1952</v>
      </c>
      <c r="D669" s="81" t="s">
        <v>1955</v>
      </c>
      <c r="E669" s="82" t="s">
        <v>70</v>
      </c>
      <c r="F669" s="83" t="s">
        <v>52</v>
      </c>
      <c r="G669" s="79">
        <v>134535.78947368421</v>
      </c>
      <c r="H669" s="75">
        <v>10000</v>
      </c>
      <c r="I669" s="75">
        <v>13.453578947368422</v>
      </c>
      <c r="J669" s="76">
        <v>100000000</v>
      </c>
      <c r="K669" s="77"/>
      <c r="L669" s="79"/>
    </row>
    <row r="670" spans="1:12" s="78" customFormat="1">
      <c r="A670" s="80" t="s">
        <v>1956</v>
      </c>
      <c r="B670" s="81" t="s">
        <v>1957</v>
      </c>
      <c r="C670" s="81" t="s">
        <v>1958</v>
      </c>
      <c r="D670" s="81" t="s">
        <v>1958</v>
      </c>
      <c r="E670" s="82" t="s">
        <v>2</v>
      </c>
      <c r="F670" s="83" t="s">
        <v>63</v>
      </c>
      <c r="G670" s="79">
        <v>20128560.775862068</v>
      </c>
      <c r="H670" s="75">
        <v>0</v>
      </c>
      <c r="I670" s="75" t="s">
        <v>2569</v>
      </c>
      <c r="J670" s="76">
        <v>100000000</v>
      </c>
      <c r="K670" s="77"/>
      <c r="L670" s="79"/>
    </row>
    <row r="671" spans="1:12" s="78" customFormat="1">
      <c r="A671" s="80" t="s">
        <v>1959</v>
      </c>
      <c r="B671" s="81" t="s">
        <v>1960</v>
      </c>
      <c r="C671" s="81" t="s">
        <v>1958</v>
      </c>
      <c r="D671" s="81" t="s">
        <v>1961</v>
      </c>
      <c r="E671" s="82" t="s">
        <v>2</v>
      </c>
      <c r="F671" s="83" t="s">
        <v>52</v>
      </c>
      <c r="G671" s="79">
        <v>20128560.775862068</v>
      </c>
      <c r="H671" s="75">
        <v>10000</v>
      </c>
      <c r="I671" s="75">
        <v>2012.8560775862068</v>
      </c>
      <c r="J671" s="76">
        <v>100000000</v>
      </c>
      <c r="K671" s="77"/>
      <c r="L671" s="79"/>
    </row>
    <row r="672" spans="1:12" s="78" customFormat="1">
      <c r="A672" s="80" t="s">
        <v>1962</v>
      </c>
      <c r="B672" s="81" t="s">
        <v>1963</v>
      </c>
      <c r="C672" s="81" t="s">
        <v>1958</v>
      </c>
      <c r="D672" s="81" t="s">
        <v>1958</v>
      </c>
      <c r="E672" s="82" t="s">
        <v>2</v>
      </c>
      <c r="F672" s="83" t="s">
        <v>63</v>
      </c>
      <c r="G672" s="79">
        <v>20128560.775862068</v>
      </c>
      <c r="H672" s="75">
        <v>0</v>
      </c>
      <c r="I672" s="75" t="s">
        <v>2569</v>
      </c>
      <c r="J672" s="76">
        <v>100000000</v>
      </c>
      <c r="K672" s="77"/>
      <c r="L672" s="79"/>
    </row>
    <row r="673" spans="1:12" s="78" customFormat="1">
      <c r="A673" s="80" t="s">
        <v>1964</v>
      </c>
      <c r="B673" s="81" t="s">
        <v>1965</v>
      </c>
      <c r="C673" s="81" t="s">
        <v>1958</v>
      </c>
      <c r="D673" s="81" t="s">
        <v>1966</v>
      </c>
      <c r="E673" s="82" t="s">
        <v>2</v>
      </c>
      <c r="F673" s="83" t="s">
        <v>52</v>
      </c>
      <c r="G673" s="79">
        <v>20128560.775862068</v>
      </c>
      <c r="H673" s="75">
        <v>10000</v>
      </c>
      <c r="I673" s="75">
        <v>2012.8560775862068</v>
      </c>
      <c r="J673" s="76">
        <v>100000000</v>
      </c>
      <c r="K673" s="77"/>
      <c r="L673" s="79"/>
    </row>
    <row r="674" spans="1:12" s="78" customFormat="1">
      <c r="A674" s="80" t="s">
        <v>1967</v>
      </c>
      <c r="B674" s="81" t="s">
        <v>1968</v>
      </c>
      <c r="C674" s="81" t="s">
        <v>1969</v>
      </c>
      <c r="D674" s="81" t="s">
        <v>1970</v>
      </c>
      <c r="E674" s="82" t="s">
        <v>2</v>
      </c>
      <c r="F674" s="83" t="s">
        <v>52</v>
      </c>
      <c r="G674" s="79">
        <v>14248658.362068964</v>
      </c>
      <c r="H674" s="75">
        <v>10000</v>
      </c>
      <c r="I674" s="75">
        <v>1424.8658362068963</v>
      </c>
      <c r="J674" s="76">
        <v>100000000</v>
      </c>
      <c r="K674" s="77"/>
      <c r="L674" s="79"/>
    </row>
    <row r="675" spans="1:12" s="78" customFormat="1">
      <c r="A675" s="80" t="s">
        <v>1971</v>
      </c>
      <c r="B675" s="81" t="s">
        <v>1972</v>
      </c>
      <c r="C675" s="81" t="s">
        <v>1969</v>
      </c>
      <c r="D675" s="81" t="s">
        <v>1969</v>
      </c>
      <c r="E675" s="82" t="s">
        <v>2</v>
      </c>
      <c r="F675" s="83" t="s">
        <v>63</v>
      </c>
      <c r="G675" s="79">
        <v>14248658.362068964</v>
      </c>
      <c r="H675" s="75">
        <v>100</v>
      </c>
      <c r="I675" s="75">
        <v>142486.58362068963</v>
      </c>
      <c r="J675" s="76">
        <v>100000000</v>
      </c>
      <c r="K675" s="77"/>
      <c r="L675" s="79"/>
    </row>
    <row r="676" spans="1:12" s="78" customFormat="1">
      <c r="A676" s="80" t="s">
        <v>1973</v>
      </c>
      <c r="B676" s="81" t="s">
        <v>1974</v>
      </c>
      <c r="C676" s="81" t="s">
        <v>1975</v>
      </c>
      <c r="D676" s="81" t="s">
        <v>1975</v>
      </c>
      <c r="E676" s="82" t="s">
        <v>2</v>
      </c>
      <c r="F676" s="83" t="s">
        <v>63</v>
      </c>
      <c r="G676" s="79">
        <v>240796.89655172412</v>
      </c>
      <c r="H676" s="75">
        <v>0</v>
      </c>
      <c r="I676" s="75" t="s">
        <v>2569</v>
      </c>
      <c r="J676" s="76">
        <v>10000000</v>
      </c>
      <c r="K676" s="77"/>
      <c r="L676" s="79"/>
    </row>
    <row r="677" spans="1:12" s="78" customFormat="1">
      <c r="A677" s="80" t="s">
        <v>1976</v>
      </c>
      <c r="B677" s="81" t="s">
        <v>1977</v>
      </c>
      <c r="C677" s="81" t="s">
        <v>1706</v>
      </c>
      <c r="D677" s="81" t="s">
        <v>1706</v>
      </c>
      <c r="E677" s="82" t="s">
        <v>2</v>
      </c>
      <c r="F677" s="83" t="s">
        <v>63</v>
      </c>
      <c r="G677" s="79">
        <v>6551482.5</v>
      </c>
      <c r="H677" s="75">
        <v>100</v>
      </c>
      <c r="I677" s="75">
        <v>65514.824999999997</v>
      </c>
      <c r="J677" s="76">
        <v>100000000</v>
      </c>
      <c r="K677" s="77"/>
      <c r="L677" s="79"/>
    </row>
    <row r="678" spans="1:12" s="78" customFormat="1">
      <c r="A678" s="80" t="s">
        <v>1978</v>
      </c>
      <c r="B678" s="81" t="s">
        <v>1979</v>
      </c>
      <c r="C678" s="81" t="s">
        <v>1706</v>
      </c>
      <c r="D678" s="81" t="s">
        <v>1980</v>
      </c>
      <c r="E678" s="82" t="s">
        <v>2</v>
      </c>
      <c r="F678" s="83" t="s">
        <v>52</v>
      </c>
      <c r="G678" s="79">
        <v>6551482.5</v>
      </c>
      <c r="H678" s="75">
        <v>10000</v>
      </c>
      <c r="I678" s="75">
        <v>655.14824999999996</v>
      </c>
      <c r="J678" s="76">
        <v>100000000</v>
      </c>
      <c r="K678" s="77"/>
      <c r="L678" s="79"/>
    </row>
    <row r="679" spans="1:12" s="78" customFormat="1">
      <c r="A679" s="80" t="s">
        <v>1981</v>
      </c>
      <c r="B679" s="81" t="s">
        <v>1982</v>
      </c>
      <c r="C679" s="81" t="s">
        <v>1983</v>
      </c>
      <c r="D679" s="81" t="s">
        <v>1983</v>
      </c>
      <c r="E679" s="82" t="s">
        <v>70</v>
      </c>
      <c r="F679" s="83" t="s">
        <v>63</v>
      </c>
      <c r="G679" s="79">
        <v>2307958.7719298243</v>
      </c>
      <c r="H679" s="75">
        <v>100</v>
      </c>
      <c r="I679" s="75">
        <v>23079.587719298244</v>
      </c>
      <c r="J679" s="76">
        <v>100000000</v>
      </c>
      <c r="K679" s="77"/>
      <c r="L679" s="79"/>
    </row>
    <row r="680" spans="1:12" s="78" customFormat="1">
      <c r="A680" s="80" t="s">
        <v>2594</v>
      </c>
      <c r="B680" s="81" t="s">
        <v>2619</v>
      </c>
      <c r="C680" s="81" t="s">
        <v>1983</v>
      </c>
      <c r="D680" s="81" t="s">
        <v>1983</v>
      </c>
      <c r="E680" s="82" t="s">
        <v>70</v>
      </c>
      <c r="F680" s="83" t="s">
        <v>52</v>
      </c>
      <c r="G680" s="79">
        <v>2307958.7719298243</v>
      </c>
      <c r="H680" s="75">
        <v>10000</v>
      </c>
      <c r="I680" s="75">
        <v>230.79587719298243</v>
      </c>
      <c r="J680" s="76">
        <v>100000000</v>
      </c>
      <c r="K680" s="77"/>
      <c r="L680" s="79"/>
    </row>
    <row r="681" spans="1:12" s="78" customFormat="1">
      <c r="A681" s="80" t="s">
        <v>2557</v>
      </c>
      <c r="B681" s="81" t="s">
        <v>2558</v>
      </c>
      <c r="C681" s="81" t="s">
        <v>2559</v>
      </c>
      <c r="D681" s="81" t="s">
        <v>2559</v>
      </c>
      <c r="E681" s="82" t="s">
        <v>72</v>
      </c>
      <c r="F681" s="83" t="s">
        <v>63</v>
      </c>
      <c r="G681" s="79">
        <v>39164913.157894738</v>
      </c>
      <c r="H681" s="75">
        <v>100</v>
      </c>
      <c r="I681" s="75">
        <v>391649.13157894736</v>
      </c>
      <c r="J681" s="76">
        <v>100000000</v>
      </c>
      <c r="K681" s="77"/>
      <c r="L681" s="79"/>
    </row>
    <row r="682" spans="1:12" s="78" customFormat="1">
      <c r="A682" s="80" t="s">
        <v>2560</v>
      </c>
      <c r="B682" s="81" t="s">
        <v>2561</v>
      </c>
      <c r="C682" s="81" t="s">
        <v>2559</v>
      </c>
      <c r="D682" s="81" t="s">
        <v>2562</v>
      </c>
      <c r="E682" s="82" t="s">
        <v>72</v>
      </c>
      <c r="F682" s="83" t="s">
        <v>52</v>
      </c>
      <c r="G682" s="79">
        <v>39164913.157894738</v>
      </c>
      <c r="H682" s="75">
        <v>10000</v>
      </c>
      <c r="I682" s="75">
        <v>3916.4913157894739</v>
      </c>
      <c r="J682" s="76">
        <v>100000000</v>
      </c>
      <c r="K682" s="77"/>
      <c r="L682" s="79"/>
    </row>
    <row r="683" spans="1:12" s="78" customFormat="1">
      <c r="A683" s="80" t="s">
        <v>1984</v>
      </c>
      <c r="B683" s="81" t="s">
        <v>1985</v>
      </c>
      <c r="C683" s="81" t="s">
        <v>1986</v>
      </c>
      <c r="D683" s="81" t="s">
        <v>1986</v>
      </c>
      <c r="E683" s="82" t="s">
        <v>72</v>
      </c>
      <c r="F683" s="83" t="s">
        <v>63</v>
      </c>
      <c r="G683" s="79">
        <v>12226524.298245613</v>
      </c>
      <c r="H683" s="75">
        <v>100</v>
      </c>
      <c r="I683" s="75">
        <v>122265.24298245613</v>
      </c>
      <c r="J683" s="76">
        <v>100000000</v>
      </c>
      <c r="K683" s="77"/>
      <c r="L683" s="79"/>
    </row>
    <row r="684" spans="1:12" s="78" customFormat="1">
      <c r="A684" s="80" t="s">
        <v>2563</v>
      </c>
      <c r="B684" s="81" t="s">
        <v>2564</v>
      </c>
      <c r="C684" s="81" t="s">
        <v>1986</v>
      </c>
      <c r="D684" s="81" t="s">
        <v>2565</v>
      </c>
      <c r="E684" s="82" t="s">
        <v>72</v>
      </c>
      <c r="F684" s="83" t="s">
        <v>52</v>
      </c>
      <c r="G684" s="79">
        <v>12226524.298245613</v>
      </c>
      <c r="H684" s="75">
        <v>10000</v>
      </c>
      <c r="I684" s="75">
        <v>1222.6524298245613</v>
      </c>
      <c r="J684" s="76">
        <v>100000000</v>
      </c>
      <c r="K684" s="77"/>
      <c r="L684" s="79"/>
    </row>
    <row r="685" spans="1:12" s="78" customFormat="1">
      <c r="A685" s="80" t="s">
        <v>1987</v>
      </c>
      <c r="B685" s="81" t="s">
        <v>1988</v>
      </c>
      <c r="C685" s="81" t="s">
        <v>1989</v>
      </c>
      <c r="D685" s="81" t="s">
        <v>1989</v>
      </c>
      <c r="E685" s="82" t="s">
        <v>72</v>
      </c>
      <c r="F685" s="83" t="s">
        <v>63</v>
      </c>
      <c r="G685" s="79">
        <v>28687522.98245614</v>
      </c>
      <c r="H685" s="75">
        <v>100</v>
      </c>
      <c r="I685" s="75">
        <v>286875.22982456139</v>
      </c>
      <c r="J685" s="76">
        <v>100000000</v>
      </c>
      <c r="K685" s="77"/>
      <c r="L685" s="79"/>
    </row>
    <row r="686" spans="1:12" s="78" customFormat="1">
      <c r="A686" s="80" t="s">
        <v>2566</v>
      </c>
      <c r="B686" s="81" t="s">
        <v>2567</v>
      </c>
      <c r="C686" s="81" t="s">
        <v>1989</v>
      </c>
      <c r="D686" s="81" t="s">
        <v>2568</v>
      </c>
      <c r="E686" s="82" t="s">
        <v>72</v>
      </c>
      <c r="F686" s="83" t="s">
        <v>52</v>
      </c>
      <c r="G686" s="79">
        <v>28687522.98245614</v>
      </c>
      <c r="H686" s="75">
        <v>10000</v>
      </c>
      <c r="I686" s="75">
        <v>2868.7522982456139</v>
      </c>
      <c r="J686" s="76">
        <v>100000000</v>
      </c>
      <c r="K686" s="77"/>
      <c r="L686" s="79"/>
    </row>
    <row r="687" spans="1:12" s="78" customFormat="1">
      <c r="A687" s="80" t="s">
        <v>1990</v>
      </c>
      <c r="B687" s="81" t="s">
        <v>1991</v>
      </c>
      <c r="C687" s="81" t="s">
        <v>1992</v>
      </c>
      <c r="D687" s="81" t="s">
        <v>1992</v>
      </c>
      <c r="E687" s="82" t="s">
        <v>2</v>
      </c>
      <c r="F687" s="83" t="s">
        <v>63</v>
      </c>
      <c r="G687" s="79">
        <v>300497.3275862069</v>
      </c>
      <c r="H687" s="75">
        <v>0</v>
      </c>
      <c r="I687" s="75" t="s">
        <v>2569</v>
      </c>
      <c r="J687" s="76">
        <v>26723690</v>
      </c>
      <c r="K687" s="77"/>
      <c r="L687" s="79"/>
    </row>
    <row r="688" spans="1:12" s="78" customFormat="1">
      <c r="A688" s="80" t="s">
        <v>1993</v>
      </c>
      <c r="B688" s="81" t="s">
        <v>1994</v>
      </c>
      <c r="C688" s="81" t="s">
        <v>1995</v>
      </c>
      <c r="D688" s="81" t="s">
        <v>1995</v>
      </c>
      <c r="E688" s="82" t="s">
        <v>2</v>
      </c>
      <c r="F688" s="83" t="s">
        <v>63</v>
      </c>
      <c r="G688" s="79">
        <v>1152793.6206896552</v>
      </c>
      <c r="H688" s="75">
        <v>0</v>
      </c>
      <c r="I688" s="75" t="s">
        <v>2569</v>
      </c>
      <c r="J688" s="76">
        <v>14152930.5</v>
      </c>
      <c r="K688" s="77"/>
      <c r="L688" s="79"/>
    </row>
    <row r="689" spans="1:12" s="78" customFormat="1">
      <c r="A689" s="80" t="s">
        <v>1996</v>
      </c>
      <c r="B689" s="81" t="s">
        <v>1997</v>
      </c>
      <c r="C689" s="81" t="s">
        <v>1998</v>
      </c>
      <c r="D689" s="81" t="s">
        <v>1998</v>
      </c>
      <c r="E689" s="82" t="s">
        <v>83</v>
      </c>
      <c r="F689" s="83" t="s">
        <v>63</v>
      </c>
      <c r="G689" s="79">
        <v>22719055.175438598</v>
      </c>
      <c r="H689" s="75">
        <v>1000</v>
      </c>
      <c r="I689" s="75">
        <v>22719.055175438596</v>
      </c>
      <c r="J689" s="76">
        <v>100000000</v>
      </c>
      <c r="K689" s="77"/>
      <c r="L689" s="79"/>
    </row>
    <row r="690" spans="1:12" s="78" customFormat="1">
      <c r="A690" s="80" t="s">
        <v>1999</v>
      </c>
      <c r="B690" s="81" t="s">
        <v>2000</v>
      </c>
      <c r="C690" s="81" t="s">
        <v>2001</v>
      </c>
      <c r="D690" s="81" t="s">
        <v>2001</v>
      </c>
      <c r="E690" s="82" t="s">
        <v>83</v>
      </c>
      <c r="F690" s="83" t="s">
        <v>63</v>
      </c>
      <c r="G690" s="79">
        <v>9351192.1052631587</v>
      </c>
      <c r="H690" s="75">
        <v>1000</v>
      </c>
      <c r="I690" s="75">
        <v>9351.1921052631587</v>
      </c>
      <c r="J690" s="76">
        <v>100000000</v>
      </c>
      <c r="K690" s="77"/>
      <c r="L690" s="79"/>
    </row>
    <row r="691" spans="1:12" s="78" customFormat="1">
      <c r="A691" s="80" t="s">
        <v>2002</v>
      </c>
      <c r="B691" s="81" t="s">
        <v>2003</v>
      </c>
      <c r="C691" s="81" t="s">
        <v>2004</v>
      </c>
      <c r="D691" s="81" t="s">
        <v>2005</v>
      </c>
      <c r="E691" s="82" t="s">
        <v>2</v>
      </c>
      <c r="F691" s="83" t="s">
        <v>52</v>
      </c>
      <c r="G691" s="79">
        <v>70639477.5</v>
      </c>
      <c r="H691" s="75">
        <v>10000</v>
      </c>
      <c r="I691" s="75">
        <v>7063.9477500000003</v>
      </c>
      <c r="J691" s="76">
        <v>100000000</v>
      </c>
      <c r="K691" s="77"/>
      <c r="L691" s="79"/>
    </row>
    <row r="692" spans="1:12" s="78" customFormat="1">
      <c r="A692" s="80" t="s">
        <v>2006</v>
      </c>
      <c r="B692" s="81" t="s">
        <v>2007</v>
      </c>
      <c r="C692" s="81" t="s">
        <v>2004</v>
      </c>
      <c r="D692" s="81" t="s">
        <v>2004</v>
      </c>
      <c r="E692" s="82" t="s">
        <v>2</v>
      </c>
      <c r="F692" s="83" t="s">
        <v>63</v>
      </c>
      <c r="G692" s="79">
        <v>70639477.5</v>
      </c>
      <c r="H692" s="75">
        <v>1000</v>
      </c>
      <c r="I692" s="75">
        <v>70639.477499999994</v>
      </c>
      <c r="J692" s="76">
        <v>100000000</v>
      </c>
      <c r="K692" s="77"/>
      <c r="L692" s="79"/>
    </row>
    <row r="693" spans="1:12" s="78" customFormat="1">
      <c r="A693" s="80" t="s">
        <v>2008</v>
      </c>
      <c r="B693" s="81" t="s">
        <v>2009</v>
      </c>
      <c r="C693" s="81" t="s">
        <v>2010</v>
      </c>
      <c r="D693" s="81" t="s">
        <v>2010</v>
      </c>
      <c r="E693" s="82" t="s">
        <v>2</v>
      </c>
      <c r="F693" s="83" t="s">
        <v>63</v>
      </c>
      <c r="G693" s="79">
        <v>524798.10344827583</v>
      </c>
      <c r="H693" s="75">
        <v>100</v>
      </c>
      <c r="I693" s="75">
        <v>5247.9810344827583</v>
      </c>
      <c r="J693" s="76">
        <v>60525640.000000015</v>
      </c>
      <c r="K693" s="77"/>
      <c r="L693" s="79"/>
    </row>
    <row r="694" spans="1:12" s="78" customFormat="1">
      <c r="A694" s="80" t="s">
        <v>2011</v>
      </c>
      <c r="B694" s="81" t="s">
        <v>2012</v>
      </c>
      <c r="C694" s="81" t="s">
        <v>2013</v>
      </c>
      <c r="D694" s="81" t="s">
        <v>2013</v>
      </c>
      <c r="E694" s="82" t="s">
        <v>2</v>
      </c>
      <c r="F694" s="83" t="s">
        <v>63</v>
      </c>
      <c r="G694" s="79">
        <v>55070918.017241374</v>
      </c>
      <c r="H694" s="75">
        <v>100</v>
      </c>
      <c r="I694" s="75">
        <v>550709.1801724137</v>
      </c>
      <c r="J694" s="76">
        <v>100000000</v>
      </c>
      <c r="K694" s="77"/>
      <c r="L694" s="79"/>
    </row>
    <row r="695" spans="1:12" s="78" customFormat="1">
      <c r="A695" s="80" t="s">
        <v>2014</v>
      </c>
      <c r="B695" s="81" t="s">
        <v>2015</v>
      </c>
      <c r="C695" s="81" t="s">
        <v>2013</v>
      </c>
      <c r="D695" s="81" t="s">
        <v>2016</v>
      </c>
      <c r="E695" s="82" t="s">
        <v>2</v>
      </c>
      <c r="F695" s="83" t="s">
        <v>52</v>
      </c>
      <c r="G695" s="79">
        <v>55070918.017241374</v>
      </c>
      <c r="H695" s="75">
        <v>10000</v>
      </c>
      <c r="I695" s="75">
        <v>5507.0918017241374</v>
      </c>
      <c r="J695" s="76">
        <v>100000000</v>
      </c>
      <c r="K695" s="77"/>
      <c r="L695" s="79"/>
    </row>
    <row r="696" spans="1:12" s="78" customFormat="1">
      <c r="A696" s="80" t="s">
        <v>2017</v>
      </c>
      <c r="B696" s="81" t="s">
        <v>2018</v>
      </c>
      <c r="C696" s="81" t="s">
        <v>2019</v>
      </c>
      <c r="D696" s="81" t="s">
        <v>2019</v>
      </c>
      <c r="E696" s="82" t="s">
        <v>2</v>
      </c>
      <c r="F696" s="83" t="s">
        <v>63</v>
      </c>
      <c r="G696" s="79">
        <v>3321231.2931034481</v>
      </c>
      <c r="H696" s="75">
        <v>100</v>
      </c>
      <c r="I696" s="75">
        <v>33212.312931034481</v>
      </c>
      <c r="J696" s="76">
        <v>100000000</v>
      </c>
      <c r="K696" s="77"/>
      <c r="L696" s="79"/>
    </row>
    <row r="697" spans="1:12" s="78" customFormat="1">
      <c r="A697" s="80" t="s">
        <v>2020</v>
      </c>
      <c r="B697" s="81" t="s">
        <v>2021</v>
      </c>
      <c r="C697" s="81" t="s">
        <v>2019</v>
      </c>
      <c r="D697" s="81" t="s">
        <v>2022</v>
      </c>
      <c r="E697" s="82" t="s">
        <v>2</v>
      </c>
      <c r="F697" s="83" t="s">
        <v>52</v>
      </c>
      <c r="G697" s="79">
        <v>3321231.2931034481</v>
      </c>
      <c r="H697" s="75">
        <v>10000</v>
      </c>
      <c r="I697" s="75">
        <v>332.12312931034484</v>
      </c>
      <c r="J697" s="76">
        <v>100000000</v>
      </c>
      <c r="K697" s="77"/>
      <c r="L697" s="79"/>
    </row>
    <row r="698" spans="1:12" s="78" customFormat="1">
      <c r="A698" s="80" t="s">
        <v>2023</v>
      </c>
      <c r="B698" s="81" t="s">
        <v>2024</v>
      </c>
      <c r="C698" s="81" t="s">
        <v>2025</v>
      </c>
      <c r="D698" s="81" t="s">
        <v>2025</v>
      </c>
      <c r="E698" s="82" t="s">
        <v>2</v>
      </c>
      <c r="F698" s="83" t="s">
        <v>63</v>
      </c>
      <c r="G698" s="79">
        <v>351844.48275862075</v>
      </c>
      <c r="H698" s="75">
        <v>0</v>
      </c>
      <c r="I698" s="75" t="s">
        <v>2569</v>
      </c>
      <c r="J698" s="76">
        <v>100000000</v>
      </c>
      <c r="K698" s="77"/>
      <c r="L698" s="79"/>
    </row>
    <row r="699" spans="1:12" s="78" customFormat="1">
      <c r="A699" s="80" t="s">
        <v>2026</v>
      </c>
      <c r="B699" s="81" t="s">
        <v>2027</v>
      </c>
      <c r="C699" s="81" t="s">
        <v>2028</v>
      </c>
      <c r="D699" s="81" t="s">
        <v>2028</v>
      </c>
      <c r="E699" s="82" t="s">
        <v>2</v>
      </c>
      <c r="F699" s="83" t="s">
        <v>63</v>
      </c>
      <c r="G699" s="79">
        <v>937163.62068965519</v>
      </c>
      <c r="H699" s="75">
        <v>100</v>
      </c>
      <c r="I699" s="75">
        <v>9371.6362068965518</v>
      </c>
      <c r="J699" s="76">
        <v>77834232.000000015</v>
      </c>
      <c r="K699" s="77"/>
      <c r="L699" s="79"/>
    </row>
    <row r="700" spans="1:12" s="78" customFormat="1">
      <c r="A700" s="80" t="s">
        <v>2029</v>
      </c>
      <c r="B700" s="81" t="s">
        <v>2030</v>
      </c>
      <c r="C700" s="81" t="s">
        <v>2031</v>
      </c>
      <c r="D700" s="81" t="s">
        <v>2031</v>
      </c>
      <c r="E700" s="82" t="s">
        <v>2</v>
      </c>
      <c r="F700" s="83" t="s">
        <v>63</v>
      </c>
      <c r="G700" s="79">
        <v>819012.32758620696</v>
      </c>
      <c r="H700" s="75">
        <v>0</v>
      </c>
      <c r="I700" s="75" t="s">
        <v>2569</v>
      </c>
      <c r="J700" s="76">
        <v>100000000</v>
      </c>
      <c r="K700" s="77"/>
      <c r="L700" s="79"/>
    </row>
    <row r="701" spans="1:12" s="78" customFormat="1">
      <c r="A701" s="80" t="s">
        <v>2032</v>
      </c>
      <c r="B701" s="81" t="s">
        <v>2033</v>
      </c>
      <c r="C701" s="81" t="s">
        <v>2034</v>
      </c>
      <c r="D701" s="81" t="s">
        <v>2034</v>
      </c>
      <c r="E701" s="82" t="s">
        <v>2</v>
      </c>
      <c r="F701" s="83" t="s">
        <v>63</v>
      </c>
      <c r="G701" s="79">
        <v>2457229.3103448274</v>
      </c>
      <c r="H701" s="75">
        <v>100</v>
      </c>
      <c r="I701" s="75">
        <v>24572.293103448275</v>
      </c>
      <c r="J701" s="76">
        <v>100000000</v>
      </c>
      <c r="K701" s="77"/>
      <c r="L701" s="79"/>
    </row>
    <row r="702" spans="1:12" s="78" customFormat="1">
      <c r="A702" s="80" t="s">
        <v>2035</v>
      </c>
      <c r="B702" s="81" t="s">
        <v>2036</v>
      </c>
      <c r="C702" s="81" t="s">
        <v>2034</v>
      </c>
      <c r="D702" s="81" t="s">
        <v>2037</v>
      </c>
      <c r="E702" s="82" t="s">
        <v>2</v>
      </c>
      <c r="F702" s="83" t="s">
        <v>52</v>
      </c>
      <c r="G702" s="79">
        <v>2457229.3103448274</v>
      </c>
      <c r="H702" s="75">
        <v>10000</v>
      </c>
      <c r="I702" s="75">
        <v>245.72293103448274</v>
      </c>
      <c r="J702" s="76">
        <v>100000000</v>
      </c>
      <c r="K702" s="77"/>
      <c r="L702" s="79"/>
    </row>
    <row r="703" spans="1:12" s="78" customFormat="1">
      <c r="A703" s="80" t="s">
        <v>2038</v>
      </c>
      <c r="B703" s="81" t="s">
        <v>2039</v>
      </c>
      <c r="C703" s="81" t="s">
        <v>2040</v>
      </c>
      <c r="D703" s="81" t="s">
        <v>2040</v>
      </c>
      <c r="E703" s="82" t="s">
        <v>2</v>
      </c>
      <c r="F703" s="83" t="s">
        <v>63</v>
      </c>
      <c r="G703" s="79">
        <v>38649698.706896551</v>
      </c>
      <c r="H703" s="75">
        <v>100</v>
      </c>
      <c r="I703" s="75">
        <v>386496.98706896551</v>
      </c>
      <c r="J703" s="76">
        <v>44168054.700000003</v>
      </c>
      <c r="K703" s="77"/>
      <c r="L703" s="79"/>
    </row>
    <row r="704" spans="1:12" s="78" customFormat="1">
      <c r="A704" s="80" t="s">
        <v>2041</v>
      </c>
      <c r="B704" s="81" t="s">
        <v>2042</v>
      </c>
      <c r="C704" s="81" t="s">
        <v>2043</v>
      </c>
      <c r="D704" s="81" t="s">
        <v>2043</v>
      </c>
      <c r="E704" s="82" t="s">
        <v>70</v>
      </c>
      <c r="F704" s="83" t="s">
        <v>63</v>
      </c>
      <c r="G704" s="79">
        <v>1187548.9473684211</v>
      </c>
      <c r="H704" s="75">
        <v>100</v>
      </c>
      <c r="I704" s="75">
        <v>11875.489473684211</v>
      </c>
      <c r="J704" s="76">
        <v>100000000</v>
      </c>
      <c r="K704" s="77"/>
      <c r="L704" s="79"/>
    </row>
    <row r="705" spans="1:12" s="78" customFormat="1">
      <c r="A705" s="80" t="s">
        <v>2044</v>
      </c>
      <c r="B705" s="81" t="s">
        <v>2045</v>
      </c>
      <c r="C705" s="81" t="s">
        <v>2046</v>
      </c>
      <c r="D705" s="81" t="s">
        <v>2047</v>
      </c>
      <c r="E705" s="82" t="s">
        <v>51</v>
      </c>
      <c r="F705" s="83" t="s">
        <v>52</v>
      </c>
      <c r="G705" s="79">
        <v>26851203.965517242</v>
      </c>
      <c r="H705" s="75">
        <v>10000</v>
      </c>
      <c r="I705" s="75">
        <v>2685.1203965517243</v>
      </c>
      <c r="J705" s="76">
        <v>100000000</v>
      </c>
      <c r="K705" s="77"/>
      <c r="L705" s="79"/>
    </row>
    <row r="706" spans="1:12" s="78" customFormat="1">
      <c r="A706" s="80" t="s">
        <v>2048</v>
      </c>
      <c r="B706" s="81" t="s">
        <v>2049</v>
      </c>
      <c r="C706" s="81" t="s">
        <v>2050</v>
      </c>
      <c r="D706" s="81" t="s">
        <v>2050</v>
      </c>
      <c r="E706" s="82" t="s">
        <v>12</v>
      </c>
      <c r="F706" s="83" t="s">
        <v>63</v>
      </c>
      <c r="G706" s="79">
        <v>7045044.416666666</v>
      </c>
      <c r="H706" s="75">
        <v>100</v>
      </c>
      <c r="I706" s="75">
        <v>70450.444166666653</v>
      </c>
      <c r="J706" s="76">
        <v>100000000</v>
      </c>
      <c r="K706" s="77"/>
      <c r="L706" s="79"/>
    </row>
    <row r="707" spans="1:12" s="78" customFormat="1">
      <c r="A707" s="80" t="s">
        <v>2051</v>
      </c>
      <c r="B707" s="81" t="s">
        <v>2052</v>
      </c>
      <c r="C707" s="81" t="s">
        <v>2053</v>
      </c>
      <c r="D707" s="81" t="s">
        <v>2053</v>
      </c>
      <c r="E707" s="82" t="s">
        <v>2</v>
      </c>
      <c r="F707" s="83" t="s">
        <v>63</v>
      </c>
      <c r="G707" s="79">
        <v>3572759.3965517241</v>
      </c>
      <c r="H707" s="75">
        <v>0</v>
      </c>
      <c r="I707" s="75" t="s">
        <v>2569</v>
      </c>
      <c r="J707" s="76">
        <v>100000000</v>
      </c>
      <c r="K707" s="77"/>
      <c r="L707" s="79"/>
    </row>
    <row r="708" spans="1:12" s="78" customFormat="1">
      <c r="A708" s="80" t="s">
        <v>2054</v>
      </c>
      <c r="B708" s="81" t="s">
        <v>2055</v>
      </c>
      <c r="C708" s="81" t="s">
        <v>2056</v>
      </c>
      <c r="D708" s="81" t="s">
        <v>2057</v>
      </c>
      <c r="E708" s="82" t="s">
        <v>83</v>
      </c>
      <c r="F708" s="83" t="s">
        <v>52</v>
      </c>
      <c r="G708" s="79">
        <v>30945372.894736841</v>
      </c>
      <c r="H708" s="75">
        <v>10000</v>
      </c>
      <c r="I708" s="75">
        <v>3094.5372894736843</v>
      </c>
      <c r="J708" s="76">
        <v>100000000</v>
      </c>
      <c r="K708" s="77"/>
      <c r="L708" s="79"/>
    </row>
    <row r="709" spans="1:12" s="78" customFormat="1">
      <c r="A709" s="80" t="s">
        <v>2058</v>
      </c>
      <c r="B709" s="81" t="s">
        <v>2059</v>
      </c>
      <c r="C709" s="81" t="s">
        <v>1868</v>
      </c>
      <c r="D709" s="81" t="s">
        <v>2060</v>
      </c>
      <c r="E709" s="82" t="s">
        <v>2</v>
      </c>
      <c r="F709" s="83" t="s">
        <v>52</v>
      </c>
      <c r="G709" s="79">
        <v>16863812.931034483</v>
      </c>
      <c r="H709" s="75">
        <v>10000</v>
      </c>
      <c r="I709" s="75">
        <v>1686.3812931034483</v>
      </c>
      <c r="J709" s="76">
        <v>100000000</v>
      </c>
      <c r="K709" s="77"/>
      <c r="L709" s="79"/>
    </row>
    <row r="710" spans="1:12" s="78" customFormat="1">
      <c r="A710" s="80" t="s">
        <v>2061</v>
      </c>
      <c r="B710" s="81" t="s">
        <v>2062</v>
      </c>
      <c r="C710" s="81" t="s">
        <v>2063</v>
      </c>
      <c r="D710" s="81" t="s">
        <v>2063</v>
      </c>
      <c r="E710" s="82" t="s">
        <v>83</v>
      </c>
      <c r="F710" s="83" t="s">
        <v>63</v>
      </c>
      <c r="G710" s="79">
        <v>76903370.701754376</v>
      </c>
      <c r="H710" s="75">
        <v>1000</v>
      </c>
      <c r="I710" s="75">
        <v>76903.370701754378</v>
      </c>
      <c r="J710" s="76">
        <v>100000000</v>
      </c>
      <c r="K710" s="77"/>
      <c r="L710" s="79"/>
    </row>
    <row r="711" spans="1:12" s="78" customFormat="1">
      <c r="A711" s="80" t="s">
        <v>2064</v>
      </c>
      <c r="B711" s="81" t="s">
        <v>2065</v>
      </c>
      <c r="C711" s="81" t="s">
        <v>2066</v>
      </c>
      <c r="D711" s="81" t="s">
        <v>2067</v>
      </c>
      <c r="E711" s="82" t="s">
        <v>51</v>
      </c>
      <c r="F711" s="83" t="s">
        <v>52</v>
      </c>
      <c r="G711" s="79">
        <v>57537792.672413796</v>
      </c>
      <c r="H711" s="75">
        <v>10000</v>
      </c>
      <c r="I711" s="75">
        <v>5753.7792672413798</v>
      </c>
      <c r="J711" s="76">
        <v>100000000</v>
      </c>
      <c r="K711" s="77"/>
      <c r="L711" s="79"/>
    </row>
    <row r="712" spans="1:12" s="78" customFormat="1">
      <c r="A712" s="80" t="s">
        <v>2068</v>
      </c>
      <c r="B712" s="81" t="s">
        <v>2069</v>
      </c>
      <c r="C712" s="81" t="s">
        <v>2063</v>
      </c>
      <c r="D712" s="81" t="s">
        <v>2070</v>
      </c>
      <c r="E712" s="82" t="s">
        <v>51</v>
      </c>
      <c r="F712" s="83" t="s">
        <v>52</v>
      </c>
      <c r="G712" s="79">
        <v>76903370.701754376</v>
      </c>
      <c r="H712" s="75">
        <v>10000</v>
      </c>
      <c r="I712" s="75">
        <v>7690.3370701754375</v>
      </c>
      <c r="J712" s="76">
        <v>100000000</v>
      </c>
      <c r="K712" s="77"/>
      <c r="L712" s="79"/>
    </row>
    <row r="713" spans="1:12" s="78" customFormat="1">
      <c r="A713" s="80" t="s">
        <v>2071</v>
      </c>
      <c r="B713" s="81" t="s">
        <v>2072</v>
      </c>
      <c r="C713" s="81" t="s">
        <v>984</v>
      </c>
      <c r="D713" s="81" t="s">
        <v>984</v>
      </c>
      <c r="E713" s="82" t="s">
        <v>2</v>
      </c>
      <c r="F713" s="83" t="s">
        <v>63</v>
      </c>
      <c r="G713" s="79">
        <v>70370033.534482747</v>
      </c>
      <c r="H713" s="75">
        <v>100</v>
      </c>
      <c r="I713" s="75">
        <v>703700.3353448275</v>
      </c>
      <c r="J713" s="76">
        <v>100000000</v>
      </c>
      <c r="K713" s="77"/>
      <c r="L713" s="79"/>
    </row>
    <row r="714" spans="1:12" s="78" customFormat="1">
      <c r="A714" s="80" t="s">
        <v>2073</v>
      </c>
      <c r="B714" s="81" t="s">
        <v>2074</v>
      </c>
      <c r="C714" s="81" t="s">
        <v>2075</v>
      </c>
      <c r="D714" s="81" t="s">
        <v>2076</v>
      </c>
      <c r="E714" s="82" t="s">
        <v>51</v>
      </c>
      <c r="F714" s="83" t="s">
        <v>52</v>
      </c>
      <c r="G714" s="79">
        <v>42401082.241379313</v>
      </c>
      <c r="H714" s="75">
        <v>10000</v>
      </c>
      <c r="I714" s="75">
        <v>4240.1082241379318</v>
      </c>
      <c r="J714" s="76">
        <v>100000000</v>
      </c>
      <c r="K714" s="77"/>
      <c r="L714" s="79"/>
    </row>
    <row r="715" spans="1:12" s="78" customFormat="1">
      <c r="A715" s="80" t="s">
        <v>2077</v>
      </c>
      <c r="B715" s="81" t="s">
        <v>2078</v>
      </c>
      <c r="C715" s="81" t="s">
        <v>2075</v>
      </c>
      <c r="D715" s="81" t="s">
        <v>2075</v>
      </c>
      <c r="E715" s="82" t="s">
        <v>2</v>
      </c>
      <c r="F715" s="83" t="s">
        <v>63</v>
      </c>
      <c r="G715" s="79">
        <v>42401082.241379313</v>
      </c>
      <c r="H715" s="75">
        <v>100</v>
      </c>
      <c r="I715" s="75">
        <v>424010.82241379312</v>
      </c>
      <c r="J715" s="76">
        <v>100000000</v>
      </c>
      <c r="K715" s="77"/>
      <c r="L715" s="79"/>
    </row>
    <row r="716" spans="1:12" s="78" customFormat="1">
      <c r="A716" s="80" t="s">
        <v>2079</v>
      </c>
      <c r="B716" s="81" t="s">
        <v>2080</v>
      </c>
      <c r="C716" s="81" t="s">
        <v>2081</v>
      </c>
      <c r="D716" s="81" t="s">
        <v>2081</v>
      </c>
      <c r="E716" s="82" t="s">
        <v>2</v>
      </c>
      <c r="F716" s="83" t="s">
        <v>63</v>
      </c>
      <c r="G716" s="79">
        <v>21495706.896551728</v>
      </c>
      <c r="H716" s="75">
        <v>100</v>
      </c>
      <c r="I716" s="75">
        <v>214957.06896551728</v>
      </c>
      <c r="J716" s="76">
        <v>100000000</v>
      </c>
      <c r="K716" s="77"/>
      <c r="L716" s="79"/>
    </row>
    <row r="717" spans="1:12" s="78" customFormat="1">
      <c r="A717" s="80" t="s">
        <v>2082</v>
      </c>
      <c r="B717" s="81" t="s">
        <v>2083</v>
      </c>
      <c r="C717" s="81" t="s">
        <v>2084</v>
      </c>
      <c r="D717" s="81" t="s">
        <v>2084</v>
      </c>
      <c r="E717" s="82" t="s">
        <v>12</v>
      </c>
      <c r="F717" s="83" t="s">
        <v>63</v>
      </c>
      <c r="G717" s="79">
        <v>13312878.636363635</v>
      </c>
      <c r="H717" s="75">
        <v>100</v>
      </c>
      <c r="I717" s="75">
        <v>133128.78636363635</v>
      </c>
      <c r="J717" s="76">
        <v>100000000</v>
      </c>
      <c r="K717" s="77"/>
      <c r="L717" s="79"/>
    </row>
    <row r="718" spans="1:12" s="78" customFormat="1">
      <c r="A718" s="80" t="s">
        <v>2085</v>
      </c>
      <c r="B718" s="81" t="s">
        <v>2086</v>
      </c>
      <c r="C718" s="81" t="s">
        <v>2087</v>
      </c>
      <c r="D718" s="81" t="s">
        <v>2087</v>
      </c>
      <c r="E718" s="82" t="s">
        <v>12</v>
      </c>
      <c r="F718" s="83" t="s">
        <v>63</v>
      </c>
      <c r="G718" s="79">
        <v>12370285.727272727</v>
      </c>
      <c r="H718" s="75">
        <v>100</v>
      </c>
      <c r="I718" s="75">
        <v>123702.85727272727</v>
      </c>
      <c r="J718" s="76">
        <v>100000000</v>
      </c>
      <c r="K718" s="77"/>
      <c r="L718" s="79"/>
    </row>
    <row r="719" spans="1:12" s="78" customFormat="1">
      <c r="A719" s="80" t="s">
        <v>2088</v>
      </c>
      <c r="B719" s="81" t="s">
        <v>2089</v>
      </c>
      <c r="C719" s="81" t="s">
        <v>2090</v>
      </c>
      <c r="D719" s="81" t="s">
        <v>2090</v>
      </c>
      <c r="E719" s="82" t="s">
        <v>2</v>
      </c>
      <c r="F719" s="83" t="s">
        <v>63</v>
      </c>
      <c r="G719" s="79">
        <v>2440598.8793103448</v>
      </c>
      <c r="H719" s="75">
        <v>100</v>
      </c>
      <c r="I719" s="75">
        <v>24405.988793103446</v>
      </c>
      <c r="J719" s="76">
        <v>38705980</v>
      </c>
      <c r="K719" s="77"/>
      <c r="L719" s="79"/>
    </row>
    <row r="720" spans="1:12" s="78" customFormat="1">
      <c r="A720" s="80" t="s">
        <v>2091</v>
      </c>
      <c r="B720" s="81" t="s">
        <v>2092</v>
      </c>
      <c r="C720" s="81" t="s">
        <v>2093</v>
      </c>
      <c r="D720" s="81" t="s">
        <v>2093</v>
      </c>
      <c r="E720" s="82" t="s">
        <v>70</v>
      </c>
      <c r="F720" s="83" t="s">
        <v>63</v>
      </c>
      <c r="G720" s="79">
        <v>547219.9122807018</v>
      </c>
      <c r="H720" s="75">
        <v>100</v>
      </c>
      <c r="I720" s="75">
        <v>5472.1991228070183</v>
      </c>
      <c r="J720" s="76">
        <v>55772607.236540824</v>
      </c>
      <c r="K720" s="77"/>
      <c r="L720" s="79"/>
    </row>
    <row r="721" spans="1:12" s="78" customFormat="1">
      <c r="A721" s="80" t="s">
        <v>2576</v>
      </c>
      <c r="B721" s="81" t="s">
        <v>2581</v>
      </c>
      <c r="C721" s="81" t="s">
        <v>1907</v>
      </c>
      <c r="D721" s="81" t="s">
        <v>2590</v>
      </c>
      <c r="E721" s="82" t="s">
        <v>72</v>
      </c>
      <c r="F721" s="83" t="s">
        <v>52</v>
      </c>
      <c r="G721" s="79">
        <v>17942951.228070177</v>
      </c>
      <c r="H721" s="75">
        <v>10000</v>
      </c>
      <c r="I721" s="75">
        <v>1794.2951228070176</v>
      </c>
      <c r="J721" s="76">
        <v>100000000</v>
      </c>
      <c r="K721" s="77"/>
      <c r="L721" s="79"/>
    </row>
    <row r="722" spans="1:12" s="78" customFormat="1">
      <c r="A722" s="80" t="s">
        <v>2094</v>
      </c>
      <c r="B722" s="81" t="s">
        <v>2095</v>
      </c>
      <c r="C722" s="81" t="s">
        <v>2096</v>
      </c>
      <c r="D722" s="81" t="s">
        <v>2097</v>
      </c>
      <c r="E722" s="82" t="s">
        <v>72</v>
      </c>
      <c r="F722" s="83" t="s">
        <v>52</v>
      </c>
      <c r="G722" s="79">
        <v>58989349.385964908</v>
      </c>
      <c r="H722" s="75">
        <v>10000</v>
      </c>
      <c r="I722" s="75">
        <v>5898.9349385964906</v>
      </c>
      <c r="J722" s="76">
        <v>100000000</v>
      </c>
      <c r="K722" s="77"/>
      <c r="L722" s="79"/>
    </row>
    <row r="723" spans="1:12" s="78" customFormat="1">
      <c r="A723" s="80" t="s">
        <v>2098</v>
      </c>
      <c r="B723" s="81" t="s">
        <v>2099</v>
      </c>
      <c r="C723" s="81" t="s">
        <v>2096</v>
      </c>
      <c r="D723" s="81" t="s">
        <v>2096</v>
      </c>
      <c r="E723" s="82" t="s">
        <v>72</v>
      </c>
      <c r="F723" s="83" t="s">
        <v>63</v>
      </c>
      <c r="G723" s="79">
        <v>58989349.385964908</v>
      </c>
      <c r="H723" s="75">
        <v>100</v>
      </c>
      <c r="I723" s="75">
        <v>589893.49385964905</v>
      </c>
      <c r="J723" s="76">
        <v>100000000</v>
      </c>
      <c r="K723" s="77"/>
      <c r="L723" s="79"/>
    </row>
    <row r="724" spans="1:12" s="78" customFormat="1">
      <c r="A724" s="80" t="s">
        <v>2100</v>
      </c>
      <c r="B724" s="81" t="s">
        <v>2101</v>
      </c>
      <c r="C724" s="81" t="s">
        <v>2102</v>
      </c>
      <c r="D724" s="81" t="s">
        <v>2102</v>
      </c>
      <c r="E724" s="82" t="s">
        <v>70</v>
      </c>
      <c r="F724" s="83" t="s">
        <v>63</v>
      </c>
      <c r="G724" s="79">
        <v>1252683.5087719299</v>
      </c>
      <c r="H724" s="75">
        <v>100</v>
      </c>
      <c r="I724" s="75">
        <v>12526.835087719299</v>
      </c>
      <c r="J724" s="76">
        <v>100000000</v>
      </c>
      <c r="K724" s="77"/>
      <c r="L724" s="79"/>
    </row>
    <row r="725" spans="1:12" s="78" customFormat="1">
      <c r="A725" s="80" t="s">
        <v>2103</v>
      </c>
      <c r="B725" s="81" t="s">
        <v>2104</v>
      </c>
      <c r="C725" s="81" t="s">
        <v>2102</v>
      </c>
      <c r="D725" s="81" t="s">
        <v>2105</v>
      </c>
      <c r="E725" s="82" t="s">
        <v>70</v>
      </c>
      <c r="F725" s="83" t="s">
        <v>52</v>
      </c>
      <c r="G725" s="79">
        <v>1252683.5087719299</v>
      </c>
      <c r="H725" s="75">
        <v>10000</v>
      </c>
      <c r="I725" s="75">
        <v>125.26835087719299</v>
      </c>
      <c r="J725" s="76">
        <v>100000000</v>
      </c>
      <c r="K725" s="77"/>
      <c r="L725" s="79"/>
    </row>
    <row r="726" spans="1:12" s="78" customFormat="1">
      <c r="A726" s="80" t="s">
        <v>2106</v>
      </c>
      <c r="B726" s="81" t="s">
        <v>2107</v>
      </c>
      <c r="C726" s="81" t="s">
        <v>2108</v>
      </c>
      <c r="D726" s="81" t="s">
        <v>2108</v>
      </c>
      <c r="E726" s="82" t="s">
        <v>72</v>
      </c>
      <c r="F726" s="83" t="s">
        <v>63</v>
      </c>
      <c r="G726" s="79">
        <v>42446015.526315793</v>
      </c>
      <c r="H726" s="75">
        <v>100</v>
      </c>
      <c r="I726" s="75">
        <v>424460.15526315791</v>
      </c>
      <c r="J726" s="76">
        <v>100000000</v>
      </c>
      <c r="K726" s="77"/>
      <c r="L726" s="79"/>
    </row>
    <row r="727" spans="1:12" s="78" customFormat="1">
      <c r="A727" s="80" t="s">
        <v>2109</v>
      </c>
      <c r="B727" s="81" t="s">
        <v>2110</v>
      </c>
      <c r="C727" s="81" t="s">
        <v>2108</v>
      </c>
      <c r="D727" s="81" t="s">
        <v>2111</v>
      </c>
      <c r="E727" s="82" t="s">
        <v>72</v>
      </c>
      <c r="F727" s="83" t="s">
        <v>52</v>
      </c>
      <c r="G727" s="79">
        <v>42446015.526315793</v>
      </c>
      <c r="H727" s="75">
        <v>10000</v>
      </c>
      <c r="I727" s="75">
        <v>4244.6015526315796</v>
      </c>
      <c r="J727" s="76">
        <v>100000000</v>
      </c>
      <c r="K727" s="77"/>
      <c r="L727" s="79"/>
    </row>
    <row r="728" spans="1:12" s="78" customFormat="1">
      <c r="A728" s="80" t="s">
        <v>2112</v>
      </c>
      <c r="B728" s="81" t="s">
        <v>2113</v>
      </c>
      <c r="C728" s="81" t="s">
        <v>2114</v>
      </c>
      <c r="D728" s="81" t="s">
        <v>2115</v>
      </c>
      <c r="E728" s="82" t="s">
        <v>72</v>
      </c>
      <c r="F728" s="83" t="s">
        <v>52</v>
      </c>
      <c r="G728" s="79">
        <v>73163317.982456148</v>
      </c>
      <c r="H728" s="75">
        <v>10000</v>
      </c>
      <c r="I728" s="75">
        <v>7316.3317982456147</v>
      </c>
      <c r="J728" s="76">
        <v>100000000</v>
      </c>
      <c r="K728" s="77"/>
      <c r="L728" s="79"/>
    </row>
    <row r="729" spans="1:12" s="78" customFormat="1">
      <c r="A729" s="80" t="s">
        <v>2116</v>
      </c>
      <c r="B729" s="81" t="s">
        <v>2117</v>
      </c>
      <c r="C729" s="81" t="s">
        <v>2114</v>
      </c>
      <c r="D729" s="81" t="s">
        <v>2114</v>
      </c>
      <c r="E729" s="82" t="s">
        <v>72</v>
      </c>
      <c r="F729" s="83" t="s">
        <v>63</v>
      </c>
      <c r="G729" s="79">
        <v>73163317.982456148</v>
      </c>
      <c r="H729" s="75">
        <v>100</v>
      </c>
      <c r="I729" s="75">
        <v>731633.17982456146</v>
      </c>
      <c r="J729" s="76">
        <v>100000000</v>
      </c>
      <c r="K729" s="77"/>
      <c r="L729" s="79"/>
    </row>
    <row r="730" spans="1:12" s="78" customFormat="1">
      <c r="A730" s="80" t="s">
        <v>2118</v>
      </c>
      <c r="B730" s="81" t="s">
        <v>2119</v>
      </c>
      <c r="C730" s="81" t="s">
        <v>2120</v>
      </c>
      <c r="D730" s="81" t="s">
        <v>2120</v>
      </c>
      <c r="E730" s="82" t="s">
        <v>70</v>
      </c>
      <c r="F730" s="83" t="s">
        <v>63</v>
      </c>
      <c r="G730" s="79">
        <v>9079808.5964912288</v>
      </c>
      <c r="H730" s="75">
        <v>100</v>
      </c>
      <c r="I730" s="75">
        <v>90798.085964912287</v>
      </c>
      <c r="J730" s="76">
        <v>100000000</v>
      </c>
      <c r="K730" s="77"/>
      <c r="L730" s="79"/>
    </row>
    <row r="731" spans="1:12" s="78" customFormat="1">
      <c r="A731" s="80" t="s">
        <v>2121</v>
      </c>
      <c r="B731" s="81" t="s">
        <v>2122</v>
      </c>
      <c r="C731" s="81" t="s">
        <v>2120</v>
      </c>
      <c r="D731" s="81" t="s">
        <v>2123</v>
      </c>
      <c r="E731" s="82" t="s">
        <v>70</v>
      </c>
      <c r="F731" s="83" t="s">
        <v>52</v>
      </c>
      <c r="G731" s="79">
        <v>9079808.5964912288</v>
      </c>
      <c r="H731" s="75">
        <v>10000</v>
      </c>
      <c r="I731" s="75">
        <v>907.98085964912286</v>
      </c>
      <c r="J731" s="76">
        <v>100000000</v>
      </c>
      <c r="K731" s="77"/>
      <c r="L731" s="79"/>
    </row>
    <row r="732" spans="1:12" s="78" customFormat="1">
      <c r="A732" s="80" t="s">
        <v>2124</v>
      </c>
      <c r="B732" s="81" t="s">
        <v>2125</v>
      </c>
      <c r="C732" s="81" t="s">
        <v>2126</v>
      </c>
      <c r="D732" s="81" t="s">
        <v>2126</v>
      </c>
      <c r="E732" s="82" t="s">
        <v>70</v>
      </c>
      <c r="F732" s="83" t="s">
        <v>63</v>
      </c>
      <c r="G732" s="79">
        <v>1110289.5614035088</v>
      </c>
      <c r="H732" s="75">
        <v>100</v>
      </c>
      <c r="I732" s="75">
        <v>11102.895614035087</v>
      </c>
      <c r="J732" s="76">
        <v>100000000</v>
      </c>
      <c r="K732" s="77"/>
      <c r="L732" s="79"/>
    </row>
    <row r="733" spans="1:12" s="78" customFormat="1">
      <c r="A733" s="80" t="s">
        <v>2127</v>
      </c>
      <c r="B733" s="81" t="s">
        <v>2128</v>
      </c>
      <c r="C733" s="81" t="s">
        <v>2126</v>
      </c>
      <c r="D733" s="81" t="s">
        <v>2129</v>
      </c>
      <c r="E733" s="82" t="s">
        <v>70</v>
      </c>
      <c r="F733" s="83" t="s">
        <v>52</v>
      </c>
      <c r="G733" s="79">
        <v>1110289.5614035088</v>
      </c>
      <c r="H733" s="75">
        <v>10000</v>
      </c>
      <c r="I733" s="75">
        <v>111.02895614035087</v>
      </c>
      <c r="J733" s="76">
        <v>100000000</v>
      </c>
      <c r="K733" s="77"/>
      <c r="L733" s="79"/>
    </row>
    <row r="734" spans="1:12" s="78" customFormat="1">
      <c r="A734" s="80" t="s">
        <v>2130</v>
      </c>
      <c r="B734" s="81" t="s">
        <v>2131</v>
      </c>
      <c r="C734" s="81" t="s">
        <v>2132</v>
      </c>
      <c r="D734" s="81" t="s">
        <v>2132</v>
      </c>
      <c r="E734" s="82" t="s">
        <v>2</v>
      </c>
      <c r="F734" s="83" t="s">
        <v>63</v>
      </c>
      <c r="G734" s="79">
        <v>3947514.3103448278</v>
      </c>
      <c r="H734" s="75">
        <v>100</v>
      </c>
      <c r="I734" s="75">
        <v>39475.143103448281</v>
      </c>
      <c r="J734" s="76">
        <v>100000000</v>
      </c>
      <c r="K734" s="77"/>
      <c r="L734" s="79"/>
    </row>
    <row r="735" spans="1:12" s="78" customFormat="1">
      <c r="A735" s="80" t="s">
        <v>2133</v>
      </c>
      <c r="B735" s="81" t="s">
        <v>2134</v>
      </c>
      <c r="C735" s="81" t="s">
        <v>2135</v>
      </c>
      <c r="D735" s="81" t="s">
        <v>2135</v>
      </c>
      <c r="E735" s="82" t="s">
        <v>2</v>
      </c>
      <c r="F735" s="83" t="s">
        <v>63</v>
      </c>
      <c r="G735" s="79">
        <v>24326094.224137928</v>
      </c>
      <c r="H735" s="75">
        <v>0</v>
      </c>
      <c r="I735" s="75" t="s">
        <v>2569</v>
      </c>
      <c r="J735" s="76">
        <v>100000000</v>
      </c>
      <c r="K735" s="77"/>
      <c r="L735" s="79"/>
    </row>
    <row r="736" spans="1:12" s="78" customFormat="1">
      <c r="A736" s="80" t="s">
        <v>2136</v>
      </c>
      <c r="B736" s="81" t="s">
        <v>2137</v>
      </c>
      <c r="C736" s="81" t="s">
        <v>2138</v>
      </c>
      <c r="D736" s="81" t="s">
        <v>2138</v>
      </c>
      <c r="E736" s="82" t="s">
        <v>2</v>
      </c>
      <c r="F736" s="83" t="s">
        <v>63</v>
      </c>
      <c r="G736" s="79">
        <v>1971397.931034483</v>
      </c>
      <c r="H736" s="75">
        <v>0</v>
      </c>
      <c r="I736" s="75" t="s">
        <v>2569</v>
      </c>
      <c r="J736" s="76">
        <v>100000000</v>
      </c>
      <c r="K736" s="77"/>
      <c r="L736" s="79"/>
    </row>
    <row r="737" spans="1:12" s="78" customFormat="1">
      <c r="A737" s="80" t="s">
        <v>2139</v>
      </c>
      <c r="B737" s="81" t="s">
        <v>2140</v>
      </c>
      <c r="C737" s="81" t="s">
        <v>2141</v>
      </c>
      <c r="D737" s="81" t="s">
        <v>2141</v>
      </c>
      <c r="E737" s="82" t="s">
        <v>2</v>
      </c>
      <c r="F737" s="83" t="s">
        <v>63</v>
      </c>
      <c r="G737" s="79">
        <v>93601046.896551728</v>
      </c>
      <c r="H737" s="75">
        <v>0</v>
      </c>
      <c r="I737" s="75" t="s">
        <v>2569</v>
      </c>
      <c r="J737" s="76">
        <v>82482721</v>
      </c>
      <c r="K737" s="77"/>
      <c r="L737" s="79"/>
    </row>
    <row r="738" spans="1:12" s="78" customFormat="1">
      <c r="A738" s="80" t="s">
        <v>2142</v>
      </c>
      <c r="B738" s="81" t="s">
        <v>2143</v>
      </c>
      <c r="C738" s="81" t="s">
        <v>2144</v>
      </c>
      <c r="D738" s="81" t="s">
        <v>2144</v>
      </c>
      <c r="E738" s="82" t="s">
        <v>2</v>
      </c>
      <c r="F738" s="83" t="s">
        <v>63</v>
      </c>
      <c r="G738" s="79">
        <v>2529358.4482758623</v>
      </c>
      <c r="H738" s="75">
        <v>100</v>
      </c>
      <c r="I738" s="75">
        <v>25293.584482758622</v>
      </c>
      <c r="J738" s="76">
        <v>13848198.000000004</v>
      </c>
      <c r="K738" s="77"/>
      <c r="L738" s="79"/>
    </row>
    <row r="739" spans="1:12" s="78" customFormat="1">
      <c r="A739" s="80" t="s">
        <v>2145</v>
      </c>
      <c r="B739" s="81" t="s">
        <v>2146</v>
      </c>
      <c r="C739" s="81" t="s">
        <v>2147</v>
      </c>
      <c r="D739" s="81" t="s">
        <v>2147</v>
      </c>
      <c r="E739" s="82" t="s">
        <v>72</v>
      </c>
      <c r="F739" s="83" t="s">
        <v>63</v>
      </c>
      <c r="G739" s="79">
        <v>24950767.105263159</v>
      </c>
      <c r="H739" s="75">
        <v>100</v>
      </c>
      <c r="I739" s="75">
        <v>249507.67105263157</v>
      </c>
      <c r="J739" s="76">
        <v>100000000</v>
      </c>
      <c r="K739" s="77"/>
      <c r="L739" s="79"/>
    </row>
    <row r="740" spans="1:12" s="78" customFormat="1">
      <c r="A740" s="80" t="s">
        <v>2148</v>
      </c>
      <c r="B740" s="81" t="s">
        <v>2149</v>
      </c>
      <c r="C740" s="81" t="s">
        <v>2147</v>
      </c>
      <c r="D740" s="81" t="s">
        <v>2150</v>
      </c>
      <c r="E740" s="82" t="s">
        <v>72</v>
      </c>
      <c r="F740" s="83" t="s">
        <v>52</v>
      </c>
      <c r="G740" s="79">
        <v>24950767.105263159</v>
      </c>
      <c r="H740" s="75">
        <v>10000</v>
      </c>
      <c r="I740" s="75">
        <v>2495.0767105263158</v>
      </c>
      <c r="J740" s="76">
        <v>100000000</v>
      </c>
      <c r="K740" s="77"/>
      <c r="L740" s="79"/>
    </row>
    <row r="741" spans="1:12" s="78" customFormat="1">
      <c r="A741" s="80" t="s">
        <v>2151</v>
      </c>
      <c r="B741" s="81" t="s">
        <v>2152</v>
      </c>
      <c r="C741" s="81" t="s">
        <v>2153</v>
      </c>
      <c r="D741" s="81" t="s">
        <v>2154</v>
      </c>
      <c r="E741" s="82" t="s">
        <v>2</v>
      </c>
      <c r="F741" s="83" t="s">
        <v>52</v>
      </c>
      <c r="G741" s="79">
        <v>1128393908.0172415</v>
      </c>
      <c r="H741" s="75">
        <v>10000</v>
      </c>
      <c r="I741" s="75">
        <v>112839.39080172415</v>
      </c>
      <c r="J741" s="76">
        <v>100000000</v>
      </c>
      <c r="K741" s="77"/>
      <c r="L741" s="79"/>
    </row>
    <row r="742" spans="1:12" s="78" customFormat="1">
      <c r="A742" s="80" t="s">
        <v>2155</v>
      </c>
      <c r="B742" s="81" t="s">
        <v>2156</v>
      </c>
      <c r="C742" s="81" t="s">
        <v>2153</v>
      </c>
      <c r="D742" s="81" t="s">
        <v>2153</v>
      </c>
      <c r="E742" s="82" t="s">
        <v>2</v>
      </c>
      <c r="F742" s="83" t="s">
        <v>63</v>
      </c>
      <c r="G742" s="79">
        <v>1128393908.0172415</v>
      </c>
      <c r="H742" s="75">
        <v>1000</v>
      </c>
      <c r="I742" s="75">
        <v>1128393.9080172414</v>
      </c>
      <c r="J742" s="76">
        <v>100000000</v>
      </c>
      <c r="K742" s="77"/>
      <c r="L742" s="79"/>
    </row>
    <row r="743" spans="1:12" s="78" customFormat="1">
      <c r="A743" s="80" t="s">
        <v>2157</v>
      </c>
      <c r="B743" s="81" t="s">
        <v>2158</v>
      </c>
      <c r="C743" s="81" t="s">
        <v>2159</v>
      </c>
      <c r="D743" s="81" t="s">
        <v>2159</v>
      </c>
      <c r="E743" s="82" t="s">
        <v>2</v>
      </c>
      <c r="F743" s="83" t="s">
        <v>63</v>
      </c>
      <c r="G743" s="79">
        <v>173058684.48275861</v>
      </c>
      <c r="H743" s="75">
        <v>100</v>
      </c>
      <c r="I743" s="75">
        <v>1730586.8448275861</v>
      </c>
      <c r="J743" s="76">
        <v>100000000</v>
      </c>
      <c r="K743" s="77"/>
      <c r="L743" s="79"/>
    </row>
    <row r="744" spans="1:12" s="78" customFormat="1">
      <c r="A744" s="80" t="s">
        <v>2160</v>
      </c>
      <c r="B744" s="81" t="s">
        <v>2161</v>
      </c>
      <c r="C744" s="81" t="s">
        <v>2159</v>
      </c>
      <c r="D744" s="81" t="s">
        <v>2162</v>
      </c>
      <c r="E744" s="82" t="s">
        <v>2</v>
      </c>
      <c r="F744" s="83" t="s">
        <v>52</v>
      </c>
      <c r="G744" s="79">
        <v>173058684.48275861</v>
      </c>
      <c r="H744" s="75">
        <v>10000</v>
      </c>
      <c r="I744" s="75">
        <v>17305.868448275862</v>
      </c>
      <c r="J744" s="76">
        <v>100000000</v>
      </c>
      <c r="K744" s="77"/>
      <c r="L744" s="79"/>
    </row>
    <row r="745" spans="1:12" s="78" customFormat="1">
      <c r="A745" s="80" t="s">
        <v>2163</v>
      </c>
      <c r="B745" s="81" t="s">
        <v>2164</v>
      </c>
      <c r="C745" s="81" t="s">
        <v>2165</v>
      </c>
      <c r="D745" s="81" t="s">
        <v>2166</v>
      </c>
      <c r="E745" s="82" t="s">
        <v>2</v>
      </c>
      <c r="F745" s="83" t="s">
        <v>52</v>
      </c>
      <c r="G745" s="79">
        <v>1682125.5172413795</v>
      </c>
      <c r="H745" s="75">
        <v>10000</v>
      </c>
      <c r="I745" s="75">
        <v>168.21255172413794</v>
      </c>
      <c r="J745" s="76">
        <v>57433845</v>
      </c>
      <c r="K745" s="77"/>
      <c r="L745" s="79"/>
    </row>
    <row r="746" spans="1:12" s="78" customFormat="1">
      <c r="A746" s="80" t="s">
        <v>2167</v>
      </c>
      <c r="B746" s="81" t="s">
        <v>2168</v>
      </c>
      <c r="C746" s="81" t="s">
        <v>2165</v>
      </c>
      <c r="D746" s="81" t="s">
        <v>2165</v>
      </c>
      <c r="E746" s="82" t="s">
        <v>2</v>
      </c>
      <c r="F746" s="83" t="s">
        <v>63</v>
      </c>
      <c r="G746" s="79">
        <v>1682125.5172413795</v>
      </c>
      <c r="H746" s="75">
        <v>100</v>
      </c>
      <c r="I746" s="75">
        <v>16821.255172413796</v>
      </c>
      <c r="J746" s="76">
        <v>57433845</v>
      </c>
      <c r="K746" s="77"/>
      <c r="L746" s="79"/>
    </row>
    <row r="747" spans="1:12" s="78" customFormat="1">
      <c r="A747" s="80" t="s">
        <v>2169</v>
      </c>
      <c r="B747" s="81" t="s">
        <v>2170</v>
      </c>
      <c r="C747" s="81" t="s">
        <v>2171</v>
      </c>
      <c r="D747" s="81" t="s">
        <v>2171</v>
      </c>
      <c r="E747" s="82" t="s">
        <v>12</v>
      </c>
      <c r="F747" s="83" t="s">
        <v>63</v>
      </c>
      <c r="G747" s="79">
        <v>21956489.272727273</v>
      </c>
      <c r="H747" s="75">
        <v>100</v>
      </c>
      <c r="I747" s="75">
        <v>219564.89272727273</v>
      </c>
      <c r="J747" s="76">
        <v>100000000</v>
      </c>
      <c r="K747" s="77"/>
      <c r="L747" s="79"/>
    </row>
    <row r="748" spans="1:12" s="78" customFormat="1">
      <c r="A748" s="80" t="s">
        <v>2172</v>
      </c>
      <c r="B748" s="81" t="s">
        <v>2173</v>
      </c>
      <c r="C748" s="81" t="s">
        <v>2171</v>
      </c>
      <c r="D748" s="81" t="s">
        <v>2174</v>
      </c>
      <c r="E748" s="82" t="s">
        <v>12</v>
      </c>
      <c r="F748" s="83" t="s">
        <v>52</v>
      </c>
      <c r="G748" s="79">
        <v>21956489.272727273</v>
      </c>
      <c r="H748" s="75">
        <v>10000</v>
      </c>
      <c r="I748" s="75">
        <v>2195.6489272727272</v>
      </c>
      <c r="J748" s="76">
        <v>100000000</v>
      </c>
      <c r="K748" s="77"/>
      <c r="L748" s="79"/>
    </row>
    <row r="749" spans="1:12" s="78" customFormat="1">
      <c r="A749" s="80" t="s">
        <v>2175</v>
      </c>
      <c r="B749" s="81" t="s">
        <v>2176</v>
      </c>
      <c r="C749" s="81" t="s">
        <v>2177</v>
      </c>
      <c r="D749" s="81" t="s">
        <v>2177</v>
      </c>
      <c r="E749" s="82" t="s">
        <v>2</v>
      </c>
      <c r="F749" s="83" t="s">
        <v>63</v>
      </c>
      <c r="G749" s="79">
        <v>1391465.0862068965</v>
      </c>
      <c r="H749" s="75">
        <v>100</v>
      </c>
      <c r="I749" s="75">
        <v>13914.650862068964</v>
      </c>
      <c r="J749" s="76">
        <v>100000000</v>
      </c>
      <c r="K749" s="77"/>
      <c r="L749" s="79"/>
    </row>
    <row r="750" spans="1:12" s="78" customFormat="1">
      <c r="A750" s="80" t="s">
        <v>2178</v>
      </c>
      <c r="B750" s="81" t="s">
        <v>2179</v>
      </c>
      <c r="C750" s="81" t="s">
        <v>2180</v>
      </c>
      <c r="D750" s="81" t="s">
        <v>2180</v>
      </c>
      <c r="E750" s="82" t="s">
        <v>72</v>
      </c>
      <c r="F750" s="83" t="s">
        <v>63</v>
      </c>
      <c r="G750" s="79">
        <v>112157499.29824561</v>
      </c>
      <c r="H750" s="75">
        <v>100</v>
      </c>
      <c r="I750" s="75">
        <v>1121574.992982456</v>
      </c>
      <c r="J750" s="76">
        <v>100000000</v>
      </c>
      <c r="K750" s="77"/>
      <c r="L750" s="79"/>
    </row>
    <row r="751" spans="1:12" s="78" customFormat="1">
      <c r="A751" s="80" t="s">
        <v>2181</v>
      </c>
      <c r="B751" s="81" t="s">
        <v>2182</v>
      </c>
      <c r="C751" s="81" t="s">
        <v>2180</v>
      </c>
      <c r="D751" s="81" t="s">
        <v>2183</v>
      </c>
      <c r="E751" s="82" t="s">
        <v>72</v>
      </c>
      <c r="F751" s="83" t="s">
        <v>52</v>
      </c>
      <c r="G751" s="79">
        <v>112157499.29824561</v>
      </c>
      <c r="H751" s="75">
        <v>10000</v>
      </c>
      <c r="I751" s="75">
        <v>11215.74992982456</v>
      </c>
      <c r="J751" s="76">
        <v>100000000</v>
      </c>
      <c r="K751" s="77"/>
      <c r="L751" s="79"/>
    </row>
    <row r="752" spans="1:12" s="78" customFormat="1">
      <c r="A752" s="80" t="s">
        <v>2184</v>
      </c>
      <c r="B752" s="81" t="s">
        <v>2185</v>
      </c>
      <c r="C752" s="81" t="s">
        <v>2186</v>
      </c>
      <c r="D752" s="81" t="s">
        <v>2186</v>
      </c>
      <c r="E752" s="82" t="s">
        <v>2</v>
      </c>
      <c r="F752" s="83" t="s">
        <v>63</v>
      </c>
      <c r="G752" s="79">
        <v>35727852.672413796</v>
      </c>
      <c r="H752" s="75">
        <v>1000</v>
      </c>
      <c r="I752" s="75">
        <v>35727.852672413799</v>
      </c>
      <c r="J752" s="76">
        <v>100000000</v>
      </c>
      <c r="K752" s="77"/>
      <c r="L752" s="79"/>
    </row>
    <row r="753" spans="1:12" s="78" customFormat="1">
      <c r="A753" s="80" t="s">
        <v>2187</v>
      </c>
      <c r="B753" s="81" t="s">
        <v>2188</v>
      </c>
      <c r="C753" s="81" t="s">
        <v>2189</v>
      </c>
      <c r="D753" s="81" t="s">
        <v>2189</v>
      </c>
      <c r="E753" s="82" t="s">
        <v>2</v>
      </c>
      <c r="F753" s="83" t="s">
        <v>63</v>
      </c>
      <c r="G753" s="79">
        <v>49387905.68965517</v>
      </c>
      <c r="H753" s="75">
        <v>1000</v>
      </c>
      <c r="I753" s="75">
        <v>49387.90568965517</v>
      </c>
      <c r="J753" s="76">
        <v>100000000</v>
      </c>
      <c r="K753" s="77"/>
      <c r="L753" s="79"/>
    </row>
    <row r="754" spans="1:12" s="78" customFormat="1">
      <c r="A754" s="80" t="s">
        <v>2190</v>
      </c>
      <c r="B754" s="81" t="s">
        <v>2191</v>
      </c>
      <c r="C754" s="81" t="s">
        <v>2189</v>
      </c>
      <c r="D754" s="81" t="s">
        <v>2192</v>
      </c>
      <c r="E754" s="82" t="s">
        <v>2</v>
      </c>
      <c r="F754" s="83" t="s">
        <v>52</v>
      </c>
      <c r="G754" s="79">
        <v>49387905.68965517</v>
      </c>
      <c r="H754" s="75">
        <v>10000</v>
      </c>
      <c r="I754" s="75">
        <v>4938.7905689655172</v>
      </c>
      <c r="J754" s="76">
        <v>100000000</v>
      </c>
      <c r="K754" s="77"/>
      <c r="L754" s="79"/>
    </row>
    <row r="755" spans="1:12" s="78" customFormat="1">
      <c r="A755" s="80" t="s">
        <v>2193</v>
      </c>
      <c r="B755" s="81" t="s">
        <v>2194</v>
      </c>
      <c r="C755" s="81" t="s">
        <v>2195</v>
      </c>
      <c r="D755" s="81" t="s">
        <v>2195</v>
      </c>
      <c r="E755" s="82" t="s">
        <v>83</v>
      </c>
      <c r="F755" s="83" t="s">
        <v>63</v>
      </c>
      <c r="G755" s="79">
        <v>88281566.403508767</v>
      </c>
      <c r="H755" s="75">
        <v>1000</v>
      </c>
      <c r="I755" s="75">
        <v>88281.566403508768</v>
      </c>
      <c r="J755" s="76">
        <v>100000000</v>
      </c>
      <c r="K755" s="77"/>
      <c r="L755" s="79"/>
    </row>
    <row r="756" spans="1:12" s="78" customFormat="1">
      <c r="A756" s="80" t="s">
        <v>2196</v>
      </c>
      <c r="B756" s="81" t="s">
        <v>2197</v>
      </c>
      <c r="C756" s="81" t="s">
        <v>2198</v>
      </c>
      <c r="D756" s="81" t="s">
        <v>2199</v>
      </c>
      <c r="E756" s="82" t="s">
        <v>51</v>
      </c>
      <c r="F756" s="83" t="s">
        <v>52</v>
      </c>
      <c r="G756" s="79">
        <v>28935789.741379313</v>
      </c>
      <c r="H756" s="75">
        <v>10000</v>
      </c>
      <c r="I756" s="75">
        <v>2893.5789741379313</v>
      </c>
      <c r="J756" s="76">
        <v>100000000</v>
      </c>
      <c r="K756" s="77"/>
      <c r="L756" s="79"/>
    </row>
    <row r="757" spans="1:12" s="78" customFormat="1">
      <c r="A757" s="80" t="s">
        <v>2200</v>
      </c>
      <c r="B757" s="81" t="s">
        <v>2200</v>
      </c>
      <c r="C757" s="81" t="s">
        <v>2201</v>
      </c>
      <c r="D757" s="81" t="s">
        <v>2201</v>
      </c>
      <c r="E757" s="82" t="s">
        <v>2</v>
      </c>
      <c r="F757" s="83" t="s">
        <v>63</v>
      </c>
      <c r="G757" s="79">
        <v>3386421.1206896552</v>
      </c>
      <c r="H757" s="75">
        <v>100</v>
      </c>
      <c r="I757" s="75">
        <v>33864.211206896551</v>
      </c>
      <c r="J757" s="76">
        <v>41623196.5</v>
      </c>
      <c r="K757" s="77"/>
      <c r="L757" s="79"/>
    </row>
    <row r="758" spans="1:12" s="78" customFormat="1">
      <c r="A758" s="80" t="s">
        <v>2202</v>
      </c>
      <c r="B758" s="81" t="s">
        <v>2203</v>
      </c>
      <c r="C758" s="81" t="s">
        <v>2204</v>
      </c>
      <c r="D758" s="81" t="s">
        <v>2204</v>
      </c>
      <c r="E758" s="82" t="s">
        <v>12</v>
      </c>
      <c r="F758" s="83" t="s">
        <v>63</v>
      </c>
      <c r="G758" s="79">
        <v>5663512.6363636367</v>
      </c>
      <c r="H758" s="75">
        <v>100</v>
      </c>
      <c r="I758" s="75">
        <v>56635.126363636366</v>
      </c>
      <c r="J758" s="76">
        <v>88954237.816486701</v>
      </c>
      <c r="K758" s="77"/>
      <c r="L758" s="79"/>
    </row>
    <row r="759" spans="1:12" s="78" customFormat="1">
      <c r="A759" s="80" t="s">
        <v>2205</v>
      </c>
      <c r="B759" s="81" t="s">
        <v>2206</v>
      </c>
      <c r="C759" s="81" t="s">
        <v>2207</v>
      </c>
      <c r="D759" s="81" t="s">
        <v>2207</v>
      </c>
      <c r="E759" s="82" t="s">
        <v>2</v>
      </c>
      <c r="F759" s="83" t="s">
        <v>63</v>
      </c>
      <c r="G759" s="79">
        <v>6549270.5172413792</v>
      </c>
      <c r="H759" s="75">
        <v>100</v>
      </c>
      <c r="I759" s="75">
        <v>65492.705172413793</v>
      </c>
      <c r="J759" s="76">
        <v>100000000</v>
      </c>
      <c r="K759" s="77"/>
      <c r="L759" s="79"/>
    </row>
    <row r="760" spans="1:12" s="78" customFormat="1">
      <c r="A760" s="80" t="s">
        <v>2208</v>
      </c>
      <c r="B760" s="81" t="s">
        <v>2209</v>
      </c>
      <c r="C760" s="81" t="s">
        <v>2210</v>
      </c>
      <c r="D760" s="81" t="s">
        <v>2210</v>
      </c>
      <c r="E760" s="82" t="s">
        <v>2</v>
      </c>
      <c r="F760" s="83" t="s">
        <v>63</v>
      </c>
      <c r="G760" s="79">
        <v>516191.03448275861</v>
      </c>
      <c r="H760" s="75">
        <v>0</v>
      </c>
      <c r="I760" s="75" t="s">
        <v>2569</v>
      </c>
      <c r="J760" s="76">
        <v>10000000</v>
      </c>
      <c r="K760" s="77"/>
      <c r="L760" s="79"/>
    </row>
    <row r="761" spans="1:12" s="78" customFormat="1">
      <c r="A761" s="80" t="s">
        <v>2211</v>
      </c>
      <c r="B761" s="81" t="s">
        <v>2212</v>
      </c>
      <c r="C761" s="81" t="s">
        <v>2213</v>
      </c>
      <c r="D761" s="81" t="s">
        <v>2214</v>
      </c>
      <c r="E761" s="82" t="s">
        <v>2</v>
      </c>
      <c r="F761" s="83" t="s">
        <v>52</v>
      </c>
      <c r="G761" s="79">
        <v>36548727.413793102</v>
      </c>
      <c r="H761" s="75">
        <v>10000</v>
      </c>
      <c r="I761" s="75">
        <v>3654.8727413793104</v>
      </c>
      <c r="J761" s="76">
        <v>100000000</v>
      </c>
      <c r="K761" s="77"/>
      <c r="L761" s="79"/>
    </row>
    <row r="762" spans="1:12" s="78" customFormat="1">
      <c r="A762" s="80" t="s">
        <v>2215</v>
      </c>
      <c r="B762" s="81" t="s">
        <v>2216</v>
      </c>
      <c r="C762" s="81" t="s">
        <v>2213</v>
      </c>
      <c r="D762" s="81" t="s">
        <v>2213</v>
      </c>
      <c r="E762" s="82" t="s">
        <v>2</v>
      </c>
      <c r="F762" s="83" t="s">
        <v>63</v>
      </c>
      <c r="G762" s="79">
        <v>36548727.413793102</v>
      </c>
      <c r="H762" s="75">
        <v>100</v>
      </c>
      <c r="I762" s="75">
        <v>365487.274137931</v>
      </c>
      <c r="J762" s="76">
        <v>100000000</v>
      </c>
      <c r="K762" s="77"/>
      <c r="L762" s="79"/>
    </row>
    <row r="763" spans="1:12" s="78" customFormat="1">
      <c r="A763" s="80" t="s">
        <v>2217</v>
      </c>
      <c r="B763" s="81" t="s">
        <v>2218</v>
      </c>
      <c r="C763" s="81" t="s">
        <v>2219</v>
      </c>
      <c r="D763" s="81" t="s">
        <v>2219</v>
      </c>
      <c r="E763" s="82" t="s">
        <v>2</v>
      </c>
      <c r="F763" s="83" t="s">
        <v>63</v>
      </c>
      <c r="G763" s="79">
        <v>641301.63793103443</v>
      </c>
      <c r="H763" s="75">
        <v>100</v>
      </c>
      <c r="I763" s="75">
        <v>6413.0163793103447</v>
      </c>
      <c r="J763" s="76">
        <v>95494074</v>
      </c>
      <c r="K763" s="77"/>
      <c r="L763" s="79"/>
    </row>
    <row r="764" spans="1:12" s="78" customFormat="1">
      <c r="A764" s="80" t="s">
        <v>2220</v>
      </c>
      <c r="B764" s="81" t="s">
        <v>2221</v>
      </c>
      <c r="C764" s="81" t="s">
        <v>2222</v>
      </c>
      <c r="D764" s="81" t="s">
        <v>2223</v>
      </c>
      <c r="E764" s="82" t="s">
        <v>2</v>
      </c>
      <c r="F764" s="83" t="s">
        <v>52</v>
      </c>
      <c r="G764" s="79">
        <v>501524.39655172412</v>
      </c>
      <c r="H764" s="75">
        <v>10000</v>
      </c>
      <c r="I764" s="75">
        <v>50.152439655172408</v>
      </c>
      <c r="J764" s="76">
        <v>10000000</v>
      </c>
      <c r="K764" s="77"/>
      <c r="L764" s="79"/>
    </row>
    <row r="765" spans="1:12" s="78" customFormat="1">
      <c r="A765" s="80" t="s">
        <v>2224</v>
      </c>
      <c r="B765" s="81" t="s">
        <v>2225</v>
      </c>
      <c r="C765" s="81" t="s">
        <v>2226</v>
      </c>
      <c r="D765" s="81" t="s">
        <v>2226</v>
      </c>
      <c r="E765" s="82" t="s">
        <v>12</v>
      </c>
      <c r="F765" s="83" t="s">
        <v>63</v>
      </c>
      <c r="G765" s="79">
        <v>2560078.6363636367</v>
      </c>
      <c r="H765" s="75">
        <v>100</v>
      </c>
      <c r="I765" s="75">
        <v>25600.786363636365</v>
      </c>
      <c r="J765" s="76">
        <v>100000000</v>
      </c>
      <c r="K765" s="77"/>
      <c r="L765" s="79"/>
    </row>
    <row r="766" spans="1:12" s="78" customFormat="1">
      <c r="A766" s="80" t="s">
        <v>2227</v>
      </c>
      <c r="B766" s="81" t="s">
        <v>2228</v>
      </c>
      <c r="C766" s="81" t="s">
        <v>2229</v>
      </c>
      <c r="D766" s="81" t="s">
        <v>2229</v>
      </c>
      <c r="E766" s="82" t="s">
        <v>2</v>
      </c>
      <c r="F766" s="83" t="s">
        <v>63</v>
      </c>
      <c r="G766" s="79">
        <v>5222781.1206896547</v>
      </c>
      <c r="H766" s="75">
        <v>0</v>
      </c>
      <c r="I766" s="75" t="s">
        <v>2569</v>
      </c>
      <c r="J766" s="76">
        <v>26598488</v>
      </c>
      <c r="K766" s="77"/>
      <c r="L766" s="79"/>
    </row>
    <row r="767" spans="1:12" s="78" customFormat="1">
      <c r="A767" s="80" t="s">
        <v>2230</v>
      </c>
      <c r="B767" s="81" t="s">
        <v>2231</v>
      </c>
      <c r="C767" s="81" t="s">
        <v>2232</v>
      </c>
      <c r="D767" s="81" t="s">
        <v>2232</v>
      </c>
      <c r="E767" s="82" t="s">
        <v>2</v>
      </c>
      <c r="F767" s="83" t="s">
        <v>63</v>
      </c>
      <c r="G767" s="79">
        <v>96930354.137931034</v>
      </c>
      <c r="H767" s="75">
        <v>100</v>
      </c>
      <c r="I767" s="75">
        <v>969303.54137931031</v>
      </c>
      <c r="J767" s="76">
        <v>100000000</v>
      </c>
      <c r="K767" s="77"/>
      <c r="L767" s="79"/>
    </row>
    <row r="768" spans="1:12" s="78" customFormat="1">
      <c r="A768" s="80" t="s">
        <v>2233</v>
      </c>
      <c r="B768" s="81" t="s">
        <v>2234</v>
      </c>
      <c r="C768" s="81" t="s">
        <v>2232</v>
      </c>
      <c r="D768" s="81" t="s">
        <v>2235</v>
      </c>
      <c r="E768" s="82" t="s">
        <v>2</v>
      </c>
      <c r="F768" s="83" t="s">
        <v>52</v>
      </c>
      <c r="G768" s="79">
        <v>96930354.137931034</v>
      </c>
      <c r="H768" s="75">
        <v>10000</v>
      </c>
      <c r="I768" s="75">
        <v>9693.0354137931026</v>
      </c>
      <c r="J768" s="76">
        <v>100000000</v>
      </c>
      <c r="K768" s="77"/>
      <c r="L768" s="79"/>
    </row>
    <row r="769" spans="1:12" s="78" customFormat="1">
      <c r="A769" s="80" t="s">
        <v>2236</v>
      </c>
      <c r="B769" s="81" t="s">
        <v>2237</v>
      </c>
      <c r="C769" s="81" t="s">
        <v>2238</v>
      </c>
      <c r="D769" s="81" t="s">
        <v>2238</v>
      </c>
      <c r="E769" s="82" t="s">
        <v>72</v>
      </c>
      <c r="F769" s="83" t="s">
        <v>63</v>
      </c>
      <c r="G769" s="79">
        <v>8784493.8596491218</v>
      </c>
      <c r="H769" s="75">
        <v>100</v>
      </c>
      <c r="I769" s="75">
        <v>87844.938596491222</v>
      </c>
      <c r="J769" s="76">
        <v>100000000</v>
      </c>
      <c r="K769" s="77"/>
      <c r="L769" s="79"/>
    </row>
    <row r="770" spans="1:12" s="78" customFormat="1">
      <c r="A770" s="80" t="s">
        <v>2239</v>
      </c>
      <c r="B770" s="81" t="s">
        <v>2240</v>
      </c>
      <c r="C770" s="81" t="s">
        <v>2241</v>
      </c>
      <c r="D770" s="81" t="s">
        <v>2241</v>
      </c>
      <c r="E770" s="82" t="s">
        <v>2</v>
      </c>
      <c r="F770" s="83" t="s">
        <v>63</v>
      </c>
      <c r="G770" s="79">
        <v>290482.1551724138</v>
      </c>
      <c r="H770" s="75">
        <v>100</v>
      </c>
      <c r="I770" s="75">
        <v>2904.8215517241379</v>
      </c>
      <c r="J770" s="76">
        <v>49341180</v>
      </c>
      <c r="K770" s="77"/>
      <c r="L770" s="79"/>
    </row>
    <row r="771" spans="1:12" s="78" customFormat="1">
      <c r="A771" s="80" t="s">
        <v>2242</v>
      </c>
      <c r="B771" s="81" t="s">
        <v>2243</v>
      </c>
      <c r="C771" s="81" t="s">
        <v>2244</v>
      </c>
      <c r="D771" s="81" t="s">
        <v>2244</v>
      </c>
      <c r="E771" s="82" t="s">
        <v>261</v>
      </c>
      <c r="F771" s="83" t="s">
        <v>63</v>
      </c>
      <c r="G771" s="79">
        <v>7265763.7962962966</v>
      </c>
      <c r="H771" s="75">
        <v>100</v>
      </c>
      <c r="I771" s="75">
        <v>72657.637962962966</v>
      </c>
      <c r="J771" s="76">
        <v>100000000</v>
      </c>
      <c r="K771" s="77"/>
      <c r="L771" s="79"/>
    </row>
    <row r="772" spans="1:12" s="78" customFormat="1">
      <c r="A772" s="80" t="s">
        <v>2245</v>
      </c>
      <c r="B772" s="81" t="s">
        <v>2246</v>
      </c>
      <c r="C772" s="81" t="s">
        <v>2247</v>
      </c>
      <c r="D772" s="81" t="s">
        <v>2247</v>
      </c>
      <c r="E772" s="82" t="s">
        <v>83</v>
      </c>
      <c r="F772" s="83" t="s">
        <v>63</v>
      </c>
      <c r="G772" s="79">
        <v>63540345.175438598</v>
      </c>
      <c r="H772" s="75">
        <v>1000</v>
      </c>
      <c r="I772" s="75">
        <v>63540.345175438597</v>
      </c>
      <c r="J772" s="76">
        <v>100000000</v>
      </c>
      <c r="K772" s="77"/>
      <c r="L772" s="79"/>
    </row>
    <row r="773" spans="1:12" s="78" customFormat="1">
      <c r="A773" s="80" t="s">
        <v>2248</v>
      </c>
      <c r="B773" s="81" t="s">
        <v>2249</v>
      </c>
      <c r="C773" s="81" t="s">
        <v>2250</v>
      </c>
      <c r="D773" s="81" t="s">
        <v>2250</v>
      </c>
      <c r="E773" s="82" t="s">
        <v>2</v>
      </c>
      <c r="F773" s="83" t="s">
        <v>63</v>
      </c>
      <c r="G773" s="79">
        <v>7318716.4655172415</v>
      </c>
      <c r="H773" s="75">
        <v>100</v>
      </c>
      <c r="I773" s="75">
        <v>73187.164655172412</v>
      </c>
      <c r="J773" s="76">
        <v>100000000</v>
      </c>
      <c r="K773" s="77"/>
      <c r="L773" s="79"/>
    </row>
    <row r="774" spans="1:12" s="78" customFormat="1">
      <c r="A774" s="80" t="s">
        <v>2251</v>
      </c>
      <c r="B774" s="81" t="s">
        <v>2252</v>
      </c>
      <c r="C774" s="81" t="s">
        <v>2253</v>
      </c>
      <c r="D774" s="81" t="s">
        <v>2253</v>
      </c>
      <c r="E774" s="82" t="s">
        <v>70</v>
      </c>
      <c r="F774" s="83" t="s">
        <v>63</v>
      </c>
      <c r="G774" s="79">
        <v>54473534.385964908</v>
      </c>
      <c r="H774" s="75">
        <v>100</v>
      </c>
      <c r="I774" s="75">
        <v>544735.34385964903</v>
      </c>
      <c r="J774" s="76">
        <v>100000000</v>
      </c>
      <c r="K774" s="77"/>
      <c r="L774" s="79"/>
    </row>
    <row r="775" spans="1:12" s="78" customFormat="1">
      <c r="A775" s="80" t="s">
        <v>2254</v>
      </c>
      <c r="B775" s="81" t="s">
        <v>2255</v>
      </c>
      <c r="C775" s="81" t="s">
        <v>2253</v>
      </c>
      <c r="D775" s="81" t="s">
        <v>2256</v>
      </c>
      <c r="E775" s="82" t="s">
        <v>70</v>
      </c>
      <c r="F775" s="83" t="s">
        <v>52</v>
      </c>
      <c r="G775" s="79">
        <v>54473534.385964908</v>
      </c>
      <c r="H775" s="75">
        <v>10000</v>
      </c>
      <c r="I775" s="75">
        <v>5447.3534385964904</v>
      </c>
      <c r="J775" s="76">
        <v>100000000</v>
      </c>
      <c r="K775" s="77"/>
      <c r="L775" s="79"/>
    </row>
    <row r="776" spans="1:12" s="78" customFormat="1">
      <c r="A776" s="80" t="s">
        <v>2257</v>
      </c>
      <c r="B776" s="81" t="s">
        <v>2257</v>
      </c>
      <c r="C776" s="81" t="s">
        <v>2258</v>
      </c>
      <c r="D776" s="81" t="s">
        <v>2258</v>
      </c>
      <c r="E776" s="82" t="s">
        <v>2</v>
      </c>
      <c r="F776" s="83" t="s">
        <v>63</v>
      </c>
      <c r="G776" s="79">
        <v>4175806.2931034481</v>
      </c>
      <c r="H776" s="75">
        <v>100</v>
      </c>
      <c r="I776" s="75">
        <v>41758.062931034481</v>
      </c>
      <c r="J776" s="76">
        <v>100000000</v>
      </c>
      <c r="K776" s="77"/>
      <c r="L776" s="79"/>
    </row>
    <row r="777" spans="1:12" s="78" customFormat="1">
      <c r="A777" s="80" t="s">
        <v>2259</v>
      </c>
      <c r="B777" s="81" t="s">
        <v>2260</v>
      </c>
      <c r="C777" s="81" t="s">
        <v>2258</v>
      </c>
      <c r="D777" s="81" t="s">
        <v>2261</v>
      </c>
      <c r="E777" s="82" t="s">
        <v>2</v>
      </c>
      <c r="F777" s="83" t="s">
        <v>52</v>
      </c>
      <c r="G777" s="79">
        <v>4175806.2931034481</v>
      </c>
      <c r="H777" s="75">
        <v>10000</v>
      </c>
      <c r="I777" s="75">
        <v>417.58062931034482</v>
      </c>
      <c r="J777" s="76">
        <v>100000000</v>
      </c>
      <c r="K777" s="77"/>
      <c r="L777" s="79"/>
    </row>
    <row r="778" spans="1:12" s="78" customFormat="1">
      <c r="A778" s="80" t="s">
        <v>2262</v>
      </c>
      <c r="B778" s="81" t="s">
        <v>2263</v>
      </c>
      <c r="C778" s="81" t="s">
        <v>2264</v>
      </c>
      <c r="D778" s="81" t="s">
        <v>2264</v>
      </c>
      <c r="E778" s="82" t="s">
        <v>2</v>
      </c>
      <c r="F778" s="83" t="s">
        <v>63</v>
      </c>
      <c r="G778" s="79">
        <v>7042970.9482758623</v>
      </c>
      <c r="H778" s="75">
        <v>100</v>
      </c>
      <c r="I778" s="75">
        <v>70429.709482758626</v>
      </c>
      <c r="J778" s="76">
        <v>100000000</v>
      </c>
      <c r="K778" s="77"/>
      <c r="L778" s="79"/>
    </row>
    <row r="779" spans="1:12" s="78" customFormat="1">
      <c r="A779" s="80" t="s">
        <v>2265</v>
      </c>
      <c r="B779" s="81" t="s">
        <v>2266</v>
      </c>
      <c r="C779" s="81" t="s">
        <v>2264</v>
      </c>
      <c r="D779" s="81" t="s">
        <v>2267</v>
      </c>
      <c r="E779" s="82" t="s">
        <v>2</v>
      </c>
      <c r="F779" s="83" t="s">
        <v>52</v>
      </c>
      <c r="G779" s="79">
        <v>7042970.9482758623</v>
      </c>
      <c r="H779" s="75">
        <v>10000</v>
      </c>
      <c r="I779" s="75">
        <v>704.29709482758619</v>
      </c>
      <c r="J779" s="76">
        <v>100000000</v>
      </c>
      <c r="K779" s="77"/>
      <c r="L779" s="79"/>
    </row>
    <row r="780" spans="1:12" s="78" customFormat="1">
      <c r="A780" s="80" t="s">
        <v>2268</v>
      </c>
      <c r="B780" s="81" t="s">
        <v>2269</v>
      </c>
      <c r="C780" s="81" t="s">
        <v>2270</v>
      </c>
      <c r="D780" s="81" t="s">
        <v>2271</v>
      </c>
      <c r="E780" s="82" t="s">
        <v>2</v>
      </c>
      <c r="F780" s="83" t="s">
        <v>52</v>
      </c>
      <c r="G780" s="79">
        <v>6519830.1724137934</v>
      </c>
      <c r="H780" s="75">
        <v>10000</v>
      </c>
      <c r="I780" s="75">
        <v>651.98301724137934</v>
      </c>
      <c r="J780" s="76">
        <v>100000000</v>
      </c>
      <c r="K780" s="77"/>
      <c r="L780" s="79"/>
    </row>
    <row r="781" spans="1:12" s="78" customFormat="1">
      <c r="A781" s="80" t="s">
        <v>2272</v>
      </c>
      <c r="B781" s="81" t="s">
        <v>2273</v>
      </c>
      <c r="C781" s="81" t="s">
        <v>2270</v>
      </c>
      <c r="D781" s="81" t="s">
        <v>2270</v>
      </c>
      <c r="E781" s="82" t="s">
        <v>2</v>
      </c>
      <c r="F781" s="83" t="s">
        <v>63</v>
      </c>
      <c r="G781" s="79">
        <v>6519830.1724137934</v>
      </c>
      <c r="H781" s="75">
        <v>100</v>
      </c>
      <c r="I781" s="75">
        <v>65198.301724137935</v>
      </c>
      <c r="J781" s="76">
        <v>100000000</v>
      </c>
      <c r="K781" s="77"/>
      <c r="L781" s="79"/>
    </row>
    <row r="782" spans="1:12" s="78" customFormat="1">
      <c r="A782" s="80" t="s">
        <v>2274</v>
      </c>
      <c r="B782" s="81" t="s">
        <v>2275</v>
      </c>
      <c r="C782" s="81" t="s">
        <v>2276</v>
      </c>
      <c r="D782" s="81" t="s">
        <v>2277</v>
      </c>
      <c r="E782" s="82" t="s">
        <v>2</v>
      </c>
      <c r="F782" s="83" t="s">
        <v>52</v>
      </c>
      <c r="G782" s="79">
        <v>205844211.20689657</v>
      </c>
      <c r="H782" s="75">
        <v>10000</v>
      </c>
      <c r="I782" s="75">
        <v>20584.421120689658</v>
      </c>
      <c r="J782" s="76">
        <v>100000000</v>
      </c>
      <c r="K782" s="77"/>
      <c r="L782" s="79"/>
    </row>
    <row r="783" spans="1:12" s="78" customFormat="1">
      <c r="A783" s="80" t="s">
        <v>2278</v>
      </c>
      <c r="B783" s="81" t="s">
        <v>2279</v>
      </c>
      <c r="C783" s="81" t="s">
        <v>2276</v>
      </c>
      <c r="D783" s="81" t="s">
        <v>2276</v>
      </c>
      <c r="E783" s="82" t="s">
        <v>2</v>
      </c>
      <c r="F783" s="83" t="s">
        <v>63</v>
      </c>
      <c r="G783" s="79">
        <v>205844211.20689657</v>
      </c>
      <c r="H783" s="75">
        <v>1000</v>
      </c>
      <c r="I783" s="75">
        <v>205844.21120689658</v>
      </c>
      <c r="J783" s="76">
        <v>100000000</v>
      </c>
      <c r="K783" s="77"/>
      <c r="L783" s="79"/>
    </row>
    <row r="784" spans="1:12" s="78" customFormat="1">
      <c r="A784" s="80" t="s">
        <v>2280</v>
      </c>
      <c r="B784" s="81" t="s">
        <v>2281</v>
      </c>
      <c r="C784" s="81" t="s">
        <v>2282</v>
      </c>
      <c r="D784" s="81" t="s">
        <v>2282</v>
      </c>
      <c r="E784" s="82" t="s">
        <v>2</v>
      </c>
      <c r="F784" s="83" t="s">
        <v>63</v>
      </c>
      <c r="G784" s="79">
        <v>34518832.19298245</v>
      </c>
      <c r="H784" s="75">
        <v>100</v>
      </c>
      <c r="I784" s="75">
        <v>345188.32192982448</v>
      </c>
      <c r="J784" s="76">
        <v>100000000</v>
      </c>
      <c r="K784" s="77"/>
      <c r="L784" s="79"/>
    </row>
    <row r="785" spans="1:12" s="78" customFormat="1">
      <c r="A785" s="80" t="s">
        <v>2283</v>
      </c>
      <c r="B785" s="81" t="s">
        <v>2284</v>
      </c>
      <c r="C785" s="81" t="s">
        <v>2282</v>
      </c>
      <c r="D785" s="81" t="s">
        <v>2285</v>
      </c>
      <c r="E785" s="82" t="s">
        <v>2</v>
      </c>
      <c r="F785" s="83" t="s">
        <v>52</v>
      </c>
      <c r="G785" s="79">
        <v>34518832.19298245</v>
      </c>
      <c r="H785" s="75">
        <v>10000</v>
      </c>
      <c r="I785" s="75">
        <v>3451.883219298245</v>
      </c>
      <c r="J785" s="76">
        <v>100000000</v>
      </c>
      <c r="K785" s="77"/>
      <c r="L785" s="79"/>
    </row>
    <row r="786" spans="1:12" s="78" customFormat="1">
      <c r="A786" s="80" t="s">
        <v>2286</v>
      </c>
      <c r="B786" s="81" t="s">
        <v>2287</v>
      </c>
      <c r="C786" s="81" t="s">
        <v>2288</v>
      </c>
      <c r="D786" s="81" t="s">
        <v>2289</v>
      </c>
      <c r="E786" s="82" t="s">
        <v>51</v>
      </c>
      <c r="F786" s="83" t="s">
        <v>52</v>
      </c>
      <c r="G786" s="79">
        <v>18146948.448275864</v>
      </c>
      <c r="H786" s="75">
        <v>10000</v>
      </c>
      <c r="I786" s="75">
        <v>1814.6948448275864</v>
      </c>
      <c r="J786" s="76">
        <v>100000000</v>
      </c>
      <c r="K786" s="77"/>
      <c r="L786" s="79"/>
    </row>
    <row r="787" spans="1:12" s="78" customFormat="1">
      <c r="A787" s="80" t="s">
        <v>2290</v>
      </c>
      <c r="B787" s="81" t="s">
        <v>2291</v>
      </c>
      <c r="C787" s="81" t="s">
        <v>2292</v>
      </c>
      <c r="D787" s="81" t="s">
        <v>2293</v>
      </c>
      <c r="E787" s="82" t="s">
        <v>2</v>
      </c>
      <c r="F787" s="83" t="s">
        <v>52</v>
      </c>
      <c r="G787" s="79">
        <v>20403910.689655174</v>
      </c>
      <c r="H787" s="75">
        <v>10000</v>
      </c>
      <c r="I787" s="75">
        <v>2040.3910689655174</v>
      </c>
      <c r="J787" s="76">
        <v>54790360.800000012</v>
      </c>
      <c r="K787" s="77"/>
      <c r="L787" s="79"/>
    </row>
    <row r="788" spans="1:12" s="78" customFormat="1">
      <c r="A788" s="80" t="s">
        <v>2294</v>
      </c>
      <c r="B788" s="81" t="s">
        <v>2295</v>
      </c>
      <c r="C788" s="81" t="s">
        <v>2296</v>
      </c>
      <c r="D788" s="81" t="s">
        <v>2297</v>
      </c>
      <c r="E788" s="82" t="s">
        <v>2</v>
      </c>
      <c r="F788" s="83" t="s">
        <v>52</v>
      </c>
      <c r="G788" s="79">
        <v>2851578.1034482759</v>
      </c>
      <c r="H788" s="75">
        <v>10000</v>
      </c>
      <c r="I788" s="75">
        <v>285.15781034482757</v>
      </c>
      <c r="J788" s="76">
        <v>46522244</v>
      </c>
      <c r="K788" s="77"/>
      <c r="L788" s="79"/>
    </row>
    <row r="789" spans="1:12" s="78" customFormat="1">
      <c r="A789" s="80" t="s">
        <v>2298</v>
      </c>
      <c r="B789" s="81" t="s">
        <v>2299</v>
      </c>
      <c r="C789" s="81" t="s">
        <v>2300</v>
      </c>
      <c r="D789" s="81" t="s">
        <v>2300</v>
      </c>
      <c r="E789" s="82" t="s">
        <v>2</v>
      </c>
      <c r="F789" s="83" t="s">
        <v>63</v>
      </c>
      <c r="G789" s="79">
        <v>2177785.8620689656</v>
      </c>
      <c r="H789" s="75">
        <v>100</v>
      </c>
      <c r="I789" s="75">
        <v>21777.858620689654</v>
      </c>
      <c r="J789" s="76">
        <v>100000000</v>
      </c>
      <c r="K789" s="77"/>
      <c r="L789" s="79"/>
    </row>
    <row r="790" spans="1:12" s="78" customFormat="1">
      <c r="A790" s="80" t="s">
        <v>2301</v>
      </c>
      <c r="B790" s="81" t="s">
        <v>2302</v>
      </c>
      <c r="C790" s="81" t="s">
        <v>2303</v>
      </c>
      <c r="D790" s="81" t="s">
        <v>2304</v>
      </c>
      <c r="E790" s="82" t="s">
        <v>51</v>
      </c>
      <c r="F790" s="83" t="s">
        <v>52</v>
      </c>
      <c r="G790" s="79">
        <v>27871493.017241377</v>
      </c>
      <c r="H790" s="75">
        <v>10000</v>
      </c>
      <c r="I790" s="75">
        <v>2787.1493017241378</v>
      </c>
      <c r="J790" s="76">
        <v>100000000</v>
      </c>
      <c r="K790" s="77"/>
      <c r="L790" s="79"/>
    </row>
    <row r="791" spans="1:12" s="78" customFormat="1">
      <c r="A791" s="80" t="s">
        <v>2305</v>
      </c>
      <c r="B791" s="81" t="s">
        <v>2306</v>
      </c>
      <c r="C791" s="81" t="s">
        <v>2307</v>
      </c>
      <c r="D791" s="81" t="s">
        <v>2308</v>
      </c>
      <c r="E791" s="82" t="s">
        <v>51</v>
      </c>
      <c r="F791" s="83" t="s">
        <v>52</v>
      </c>
      <c r="G791" s="79">
        <v>15616723.879310343</v>
      </c>
      <c r="H791" s="75">
        <v>10000</v>
      </c>
      <c r="I791" s="75">
        <v>1561.6723879310343</v>
      </c>
      <c r="J791" s="76">
        <v>100000000</v>
      </c>
      <c r="K791" s="77"/>
      <c r="L791" s="79"/>
    </row>
    <row r="792" spans="1:12" s="78" customFormat="1">
      <c r="A792" s="80" t="s">
        <v>2309</v>
      </c>
      <c r="B792" s="81" t="s">
        <v>2310</v>
      </c>
      <c r="C792" s="81" t="s">
        <v>2311</v>
      </c>
      <c r="D792" s="81" t="s">
        <v>2311</v>
      </c>
      <c r="E792" s="82" t="s">
        <v>2</v>
      </c>
      <c r="F792" s="83" t="s">
        <v>63</v>
      </c>
      <c r="G792" s="79">
        <v>28107712.844827585</v>
      </c>
      <c r="H792" s="75">
        <v>100</v>
      </c>
      <c r="I792" s="75">
        <v>281077.12844827585</v>
      </c>
      <c r="J792" s="76">
        <v>100000000</v>
      </c>
      <c r="K792" s="77"/>
      <c r="L792" s="79"/>
    </row>
    <row r="793" spans="1:12" s="78" customFormat="1">
      <c r="A793" s="80" t="s">
        <v>2312</v>
      </c>
      <c r="B793" s="81" t="s">
        <v>2313</v>
      </c>
      <c r="C793" s="81" t="s">
        <v>2311</v>
      </c>
      <c r="D793" s="81" t="s">
        <v>2314</v>
      </c>
      <c r="E793" s="82" t="s">
        <v>2</v>
      </c>
      <c r="F793" s="83" t="s">
        <v>52</v>
      </c>
      <c r="G793" s="79">
        <v>28107712.844827585</v>
      </c>
      <c r="H793" s="75">
        <v>10000</v>
      </c>
      <c r="I793" s="75">
        <v>2810.7712844827583</v>
      </c>
      <c r="J793" s="76">
        <v>100000000</v>
      </c>
      <c r="K793" s="77"/>
      <c r="L793" s="79"/>
    </row>
    <row r="794" spans="1:12" s="78" customFormat="1">
      <c r="A794" s="80" t="s">
        <v>2315</v>
      </c>
      <c r="B794" s="81" t="s">
        <v>2316</v>
      </c>
      <c r="C794" s="81" t="s">
        <v>2317</v>
      </c>
      <c r="D794" s="81" t="s">
        <v>2317</v>
      </c>
      <c r="E794" s="82" t="s">
        <v>2</v>
      </c>
      <c r="F794" s="83" t="s">
        <v>63</v>
      </c>
      <c r="G794" s="79">
        <v>14070676.206896551</v>
      </c>
      <c r="H794" s="75">
        <v>100</v>
      </c>
      <c r="I794" s="75">
        <v>140706.7620689655</v>
      </c>
      <c r="J794" s="76">
        <v>100000000</v>
      </c>
      <c r="K794" s="77"/>
      <c r="L794" s="79"/>
    </row>
    <row r="795" spans="1:12" s="78" customFormat="1">
      <c r="A795" s="80" t="s">
        <v>2318</v>
      </c>
      <c r="B795" s="81" t="s">
        <v>2319</v>
      </c>
      <c r="C795" s="81" t="s">
        <v>2320</v>
      </c>
      <c r="D795" s="81" t="s">
        <v>2321</v>
      </c>
      <c r="E795" s="82" t="s">
        <v>51</v>
      </c>
      <c r="F795" s="83" t="s">
        <v>52</v>
      </c>
      <c r="G795" s="79">
        <v>38995893.448275864</v>
      </c>
      <c r="H795" s="75">
        <v>10000</v>
      </c>
      <c r="I795" s="75">
        <v>3899.5893448275865</v>
      </c>
      <c r="J795" s="76">
        <v>100000000</v>
      </c>
      <c r="K795" s="77"/>
      <c r="L795" s="79"/>
    </row>
    <row r="796" spans="1:12" s="78" customFormat="1">
      <c r="A796" s="80" t="s">
        <v>2322</v>
      </c>
      <c r="B796" s="81" t="s">
        <v>2323</v>
      </c>
      <c r="C796" s="81" t="s">
        <v>2324</v>
      </c>
      <c r="D796" s="81" t="s">
        <v>2325</v>
      </c>
      <c r="E796" s="82" t="s">
        <v>83</v>
      </c>
      <c r="F796" s="83" t="s">
        <v>52</v>
      </c>
      <c r="G796" s="79">
        <v>15302927.543859649</v>
      </c>
      <c r="H796" s="75">
        <v>10000</v>
      </c>
      <c r="I796" s="75">
        <v>1530.2927543859651</v>
      </c>
      <c r="J796" s="76">
        <v>100000000</v>
      </c>
      <c r="K796" s="77"/>
      <c r="L796" s="79"/>
    </row>
    <row r="797" spans="1:12" s="78" customFormat="1">
      <c r="A797" s="80" t="s">
        <v>2326</v>
      </c>
      <c r="B797" s="81" t="s">
        <v>2327</v>
      </c>
      <c r="C797" s="81" t="s">
        <v>2328</v>
      </c>
      <c r="D797" s="81" t="s">
        <v>2328</v>
      </c>
      <c r="E797" s="82" t="s">
        <v>2</v>
      </c>
      <c r="F797" s="83" t="s">
        <v>63</v>
      </c>
      <c r="G797" s="79">
        <v>16017280</v>
      </c>
      <c r="H797" s="75">
        <v>100</v>
      </c>
      <c r="I797" s="75">
        <v>160172.79999999999</v>
      </c>
      <c r="J797" s="76">
        <v>100000000</v>
      </c>
      <c r="K797" s="77"/>
      <c r="L797" s="79"/>
    </row>
    <row r="798" spans="1:12" s="78" customFormat="1">
      <c r="A798" s="80" t="s">
        <v>2329</v>
      </c>
      <c r="B798" s="81" t="s">
        <v>2330</v>
      </c>
      <c r="C798" s="81" t="s">
        <v>2328</v>
      </c>
      <c r="D798" s="81" t="s">
        <v>2331</v>
      </c>
      <c r="E798" s="82" t="s">
        <v>2</v>
      </c>
      <c r="F798" s="83" t="s">
        <v>52</v>
      </c>
      <c r="G798" s="79">
        <v>16017280</v>
      </c>
      <c r="H798" s="75">
        <v>10000</v>
      </c>
      <c r="I798" s="75">
        <v>1601.7280000000001</v>
      </c>
      <c r="J798" s="76">
        <v>100000000</v>
      </c>
      <c r="K798" s="77"/>
      <c r="L798" s="79"/>
    </row>
    <row r="799" spans="1:12" s="78" customFormat="1">
      <c r="A799" s="80" t="s">
        <v>2332</v>
      </c>
      <c r="B799" s="81" t="s">
        <v>2333</v>
      </c>
      <c r="C799" s="81" t="s">
        <v>2334</v>
      </c>
      <c r="D799" s="81" t="s">
        <v>2334</v>
      </c>
      <c r="E799" s="82" t="s">
        <v>2</v>
      </c>
      <c r="F799" s="83" t="s">
        <v>63</v>
      </c>
      <c r="G799" s="79">
        <v>13016986.637931036</v>
      </c>
      <c r="H799" s="75">
        <v>100</v>
      </c>
      <c r="I799" s="75">
        <v>130169.86637931036</v>
      </c>
      <c r="J799" s="76">
        <v>100000000</v>
      </c>
      <c r="K799" s="77"/>
      <c r="L799" s="79"/>
    </row>
    <row r="800" spans="1:12" s="78" customFormat="1">
      <c r="A800" s="80" t="s">
        <v>2335</v>
      </c>
      <c r="B800" s="81" t="s">
        <v>2336</v>
      </c>
      <c r="C800" s="81" t="s">
        <v>2334</v>
      </c>
      <c r="D800" s="81" t="s">
        <v>2337</v>
      </c>
      <c r="E800" s="82" t="s">
        <v>2</v>
      </c>
      <c r="F800" s="83" t="s">
        <v>52</v>
      </c>
      <c r="G800" s="79">
        <v>13016986.637931036</v>
      </c>
      <c r="H800" s="75">
        <v>10000</v>
      </c>
      <c r="I800" s="75">
        <v>1301.6986637931036</v>
      </c>
      <c r="J800" s="76">
        <v>100000000</v>
      </c>
      <c r="K800" s="77"/>
      <c r="L800" s="79"/>
    </row>
    <row r="801" spans="1:12" s="78" customFormat="1">
      <c r="A801" s="80" t="s">
        <v>1501</v>
      </c>
      <c r="B801" s="81" t="s">
        <v>2624</v>
      </c>
      <c r="C801" s="81" t="s">
        <v>2626</v>
      </c>
      <c r="D801" s="81" t="s">
        <v>2626</v>
      </c>
      <c r="E801" s="82" t="s">
        <v>2</v>
      </c>
      <c r="F801" s="83" t="s">
        <v>63</v>
      </c>
      <c r="G801" s="79">
        <v>3185394.6491228067</v>
      </c>
      <c r="H801" s="75">
        <v>100</v>
      </c>
      <c r="I801" s="75">
        <v>31853.946491228067</v>
      </c>
      <c r="J801" s="76">
        <v>100000000</v>
      </c>
      <c r="K801" s="77"/>
      <c r="L801" s="79"/>
    </row>
    <row r="802" spans="1:12" s="78" customFormat="1">
      <c r="A802" s="80" t="s">
        <v>1498</v>
      </c>
      <c r="B802" s="81" t="s">
        <v>2625</v>
      </c>
      <c r="C802" s="81" t="s">
        <v>1499</v>
      </c>
      <c r="D802" s="81" t="s">
        <v>1500</v>
      </c>
      <c r="E802" s="82" t="s">
        <v>2</v>
      </c>
      <c r="F802" s="83" t="s">
        <v>52</v>
      </c>
      <c r="G802" s="79">
        <v>3185394.6491228067</v>
      </c>
      <c r="H802" s="75">
        <v>10000</v>
      </c>
      <c r="I802" s="75">
        <v>318.53946491228066</v>
      </c>
      <c r="J802" s="76">
        <v>100000000</v>
      </c>
      <c r="K802" s="77"/>
      <c r="L802" s="79"/>
    </row>
    <row r="803" spans="1:12" s="78" customFormat="1">
      <c r="A803" s="80" t="s">
        <v>2338</v>
      </c>
      <c r="B803" s="81" t="s">
        <v>2339</v>
      </c>
      <c r="C803" s="81" t="s">
        <v>2340</v>
      </c>
      <c r="D803" s="81" t="s">
        <v>2340</v>
      </c>
      <c r="E803" s="82" t="s">
        <v>2</v>
      </c>
      <c r="F803" s="83" t="s">
        <v>63</v>
      </c>
      <c r="G803" s="79">
        <v>8230421.8103448283</v>
      </c>
      <c r="H803" s="75">
        <v>100</v>
      </c>
      <c r="I803" s="75">
        <v>82304.218103448278</v>
      </c>
      <c r="J803" s="76">
        <v>53036402.250000007</v>
      </c>
      <c r="K803" s="77"/>
      <c r="L803" s="79"/>
    </row>
    <row r="804" spans="1:12" s="78" customFormat="1">
      <c r="A804" s="80" t="s">
        <v>2341</v>
      </c>
      <c r="B804" s="81" t="s">
        <v>2342</v>
      </c>
      <c r="C804" s="81" t="s">
        <v>2343</v>
      </c>
      <c r="D804" s="81" t="s">
        <v>2344</v>
      </c>
      <c r="E804" s="82" t="s">
        <v>2</v>
      </c>
      <c r="F804" s="83" t="s">
        <v>52</v>
      </c>
      <c r="G804" s="79">
        <v>23021597.672413792</v>
      </c>
      <c r="H804" s="75">
        <v>10000</v>
      </c>
      <c r="I804" s="75">
        <v>2302.1597672413791</v>
      </c>
      <c r="J804" s="76">
        <v>100000000</v>
      </c>
      <c r="K804" s="77"/>
      <c r="L804" s="79"/>
    </row>
    <row r="805" spans="1:12" s="78" customFormat="1">
      <c r="A805" s="80" t="s">
        <v>2345</v>
      </c>
      <c r="B805" s="81" t="s">
        <v>2346</v>
      </c>
      <c r="C805" s="81" t="s">
        <v>2343</v>
      </c>
      <c r="D805" s="81" t="s">
        <v>2343</v>
      </c>
      <c r="E805" s="82" t="s">
        <v>2</v>
      </c>
      <c r="F805" s="83" t="s">
        <v>63</v>
      </c>
      <c r="G805" s="79">
        <v>23021597.672413792</v>
      </c>
      <c r="H805" s="75">
        <v>100</v>
      </c>
      <c r="I805" s="75">
        <v>230215.97672413793</v>
      </c>
      <c r="J805" s="76">
        <v>100000000</v>
      </c>
      <c r="K805" s="77"/>
      <c r="L805" s="79"/>
    </row>
    <row r="806" spans="1:12" s="78" customFormat="1">
      <c r="A806" s="80" t="s">
        <v>2575</v>
      </c>
      <c r="B806" s="81" t="s">
        <v>2580</v>
      </c>
      <c r="C806" s="81" t="s">
        <v>2583</v>
      </c>
      <c r="D806" s="81" t="s">
        <v>2583</v>
      </c>
      <c r="E806" s="82" t="s">
        <v>2</v>
      </c>
      <c r="F806" s="83" t="s">
        <v>63</v>
      </c>
      <c r="G806" s="79">
        <v>680000.86206896557</v>
      </c>
      <c r="H806" s="75">
        <v>100</v>
      </c>
      <c r="I806" s="75">
        <v>6800.0086206896558</v>
      </c>
      <c r="J806" s="76">
        <v>89240048</v>
      </c>
      <c r="K806" s="77"/>
      <c r="L806" s="79"/>
    </row>
    <row r="807" spans="1:12" s="78" customFormat="1">
      <c r="A807" s="80" t="s">
        <v>2347</v>
      </c>
      <c r="B807" s="81" t="s">
        <v>2348</v>
      </c>
      <c r="C807" s="81" t="s">
        <v>2349</v>
      </c>
      <c r="D807" s="81" t="s">
        <v>2350</v>
      </c>
      <c r="E807" s="82" t="s">
        <v>51</v>
      </c>
      <c r="F807" s="83" t="s">
        <v>52</v>
      </c>
      <c r="G807" s="79">
        <v>129851548.96551725</v>
      </c>
      <c r="H807" s="75">
        <v>10000</v>
      </c>
      <c r="I807" s="75">
        <v>12985.154896551725</v>
      </c>
      <c r="J807" s="76">
        <v>100000000</v>
      </c>
      <c r="K807" s="77"/>
      <c r="L807" s="79"/>
    </row>
    <row r="808" spans="1:12" s="78" customFormat="1">
      <c r="A808" s="80" t="s">
        <v>2351</v>
      </c>
      <c r="B808" s="81" t="s">
        <v>2352</v>
      </c>
      <c r="C808" s="81" t="s">
        <v>2353</v>
      </c>
      <c r="D808" s="81" t="s">
        <v>2353</v>
      </c>
      <c r="E808" s="82" t="s">
        <v>2</v>
      </c>
      <c r="F808" s="83" t="s">
        <v>63</v>
      </c>
      <c r="G808" s="79">
        <v>344543.87931034487</v>
      </c>
      <c r="H808" s="75">
        <v>100</v>
      </c>
      <c r="I808" s="75">
        <v>3445.4387931034489</v>
      </c>
      <c r="J808" s="76">
        <v>26293312.500000004</v>
      </c>
      <c r="K808" s="77"/>
      <c r="L808" s="79"/>
    </row>
    <row r="809" spans="1:12" s="78" customFormat="1">
      <c r="A809" s="80" t="s">
        <v>2354</v>
      </c>
      <c r="B809" s="81" t="s">
        <v>2355</v>
      </c>
      <c r="C809" s="81" t="s">
        <v>2353</v>
      </c>
      <c r="D809" s="81" t="s">
        <v>2356</v>
      </c>
      <c r="E809" s="82" t="s">
        <v>2</v>
      </c>
      <c r="F809" s="83" t="s">
        <v>52</v>
      </c>
      <c r="G809" s="79">
        <v>344543.87931034487</v>
      </c>
      <c r="H809" s="75">
        <v>10000</v>
      </c>
      <c r="I809" s="75">
        <v>34.454387931034489</v>
      </c>
      <c r="J809" s="76">
        <v>26293312.500000004</v>
      </c>
      <c r="K809" s="77"/>
      <c r="L809" s="79"/>
    </row>
    <row r="810" spans="1:12" s="78" customFormat="1">
      <c r="A810" s="80" t="s">
        <v>2357</v>
      </c>
      <c r="B810" s="81" t="s">
        <v>2358</v>
      </c>
      <c r="C810" s="81" t="s">
        <v>2359</v>
      </c>
      <c r="D810" s="81" t="s">
        <v>2360</v>
      </c>
      <c r="E810" s="82" t="s">
        <v>2</v>
      </c>
      <c r="F810" s="83" t="s">
        <v>52</v>
      </c>
      <c r="G810" s="79">
        <v>556191.72413793101</v>
      </c>
      <c r="H810" s="75">
        <v>10000</v>
      </c>
      <c r="I810" s="75">
        <v>55.619172413793102</v>
      </c>
      <c r="J810" s="76">
        <v>40140800</v>
      </c>
      <c r="K810" s="77"/>
      <c r="L810" s="79"/>
    </row>
    <row r="811" spans="1:12" s="78" customFormat="1">
      <c r="A811" s="80" t="s">
        <v>2361</v>
      </c>
      <c r="B811" s="81" t="s">
        <v>2362</v>
      </c>
      <c r="C811" s="81" t="s">
        <v>2359</v>
      </c>
      <c r="D811" s="81" t="s">
        <v>2359</v>
      </c>
      <c r="E811" s="82" t="s">
        <v>2</v>
      </c>
      <c r="F811" s="83" t="s">
        <v>63</v>
      </c>
      <c r="G811" s="79">
        <v>556191.72413793101</v>
      </c>
      <c r="H811" s="75">
        <v>100</v>
      </c>
      <c r="I811" s="75">
        <v>5561.9172413793103</v>
      </c>
      <c r="J811" s="76">
        <v>40140800</v>
      </c>
      <c r="K811" s="77"/>
      <c r="L811" s="79"/>
    </row>
    <row r="812" spans="1:12" s="78" customFormat="1">
      <c r="A812" s="80" t="s">
        <v>2609</v>
      </c>
      <c r="B812" s="81" t="s">
        <v>2620</v>
      </c>
      <c r="C812" s="81" t="s">
        <v>2604</v>
      </c>
      <c r="D812" s="81" t="s">
        <v>2604</v>
      </c>
      <c r="E812" s="82" t="s">
        <v>2</v>
      </c>
      <c r="F812" s="83" t="s">
        <v>52</v>
      </c>
      <c r="G812" s="79">
        <v>31267.672413793101</v>
      </c>
      <c r="H812" s="75">
        <v>10000</v>
      </c>
      <c r="I812" s="75">
        <v>3.1267672413793099</v>
      </c>
      <c r="J812" s="76">
        <v>11920187.5</v>
      </c>
      <c r="K812" s="77"/>
      <c r="L812" s="79"/>
    </row>
    <row r="813" spans="1:12" s="78" customFormat="1">
      <c r="A813" s="80" t="s">
        <v>2363</v>
      </c>
      <c r="B813" s="81" t="s">
        <v>2364</v>
      </c>
      <c r="C813" s="81" t="s">
        <v>2365</v>
      </c>
      <c r="D813" s="81" t="s">
        <v>2365</v>
      </c>
      <c r="E813" s="82" t="s">
        <v>2</v>
      </c>
      <c r="F813" s="83" t="s">
        <v>63</v>
      </c>
      <c r="G813" s="79">
        <v>17249130.172413792</v>
      </c>
      <c r="H813" s="75">
        <v>100</v>
      </c>
      <c r="I813" s="75">
        <v>172491.30172413791</v>
      </c>
      <c r="J813" s="76">
        <v>100000000</v>
      </c>
      <c r="K813" s="77"/>
      <c r="L813" s="79"/>
    </row>
    <row r="814" spans="1:12" s="78" customFormat="1">
      <c r="A814" s="80" t="s">
        <v>2366</v>
      </c>
      <c r="B814" s="81" t="s">
        <v>2367</v>
      </c>
      <c r="C814" s="81" t="s">
        <v>2365</v>
      </c>
      <c r="D814" s="81" t="s">
        <v>2368</v>
      </c>
      <c r="E814" s="82" t="s">
        <v>2</v>
      </c>
      <c r="F814" s="83" t="s">
        <v>52</v>
      </c>
      <c r="G814" s="79">
        <v>17249130.172413792</v>
      </c>
      <c r="H814" s="75">
        <v>10000</v>
      </c>
      <c r="I814" s="75">
        <v>1724.9130172413793</v>
      </c>
      <c r="J814" s="76">
        <v>100000000</v>
      </c>
      <c r="K814" s="77"/>
      <c r="L814" s="79"/>
    </row>
    <row r="815" spans="1:12" s="78" customFormat="1">
      <c r="A815" s="80" t="s">
        <v>2369</v>
      </c>
      <c r="B815" s="81" t="s">
        <v>2370</v>
      </c>
      <c r="C815" s="81" t="s">
        <v>2371</v>
      </c>
      <c r="D815" s="81" t="s">
        <v>2372</v>
      </c>
      <c r="E815" s="82" t="s">
        <v>51</v>
      </c>
      <c r="F815" s="83" t="s">
        <v>52</v>
      </c>
      <c r="G815" s="79">
        <v>38980924.396551728</v>
      </c>
      <c r="H815" s="75">
        <v>10000</v>
      </c>
      <c r="I815" s="75">
        <v>3898.0924396551727</v>
      </c>
      <c r="J815" s="76">
        <v>100000000</v>
      </c>
      <c r="K815" s="77"/>
      <c r="L815" s="79"/>
    </row>
    <row r="816" spans="1:12" s="78" customFormat="1">
      <c r="A816" s="80" t="s">
        <v>2373</v>
      </c>
      <c r="B816" s="81" t="s">
        <v>2374</v>
      </c>
      <c r="C816" s="81" t="s">
        <v>2375</v>
      </c>
      <c r="D816" s="81" t="s">
        <v>2375</v>
      </c>
      <c r="E816" s="82" t="s">
        <v>2</v>
      </c>
      <c r="F816" s="83" t="s">
        <v>63</v>
      </c>
      <c r="G816" s="79">
        <v>668206.89655172417</v>
      </c>
      <c r="H816" s="75">
        <v>100</v>
      </c>
      <c r="I816" s="75">
        <v>6682.0689655172418</v>
      </c>
      <c r="J816" s="76">
        <v>100000000</v>
      </c>
      <c r="K816" s="77"/>
      <c r="L816" s="79"/>
    </row>
    <row r="817" spans="1:12" s="78" customFormat="1">
      <c r="A817" s="80" t="s">
        <v>2379</v>
      </c>
      <c r="B817" s="81" t="s">
        <v>2377</v>
      </c>
      <c r="C817" s="81" t="s">
        <v>2380</v>
      </c>
      <c r="D817" s="81" t="s">
        <v>2380</v>
      </c>
      <c r="E817" s="82" t="s">
        <v>2</v>
      </c>
      <c r="F817" s="83" t="s">
        <v>63</v>
      </c>
      <c r="G817" s="79">
        <v>36420955.344827585</v>
      </c>
      <c r="H817" s="75">
        <v>100</v>
      </c>
      <c r="I817" s="75">
        <v>364209.55344827584</v>
      </c>
      <c r="J817" s="76">
        <v>100000000</v>
      </c>
      <c r="K817" s="77"/>
      <c r="L817" s="79"/>
    </row>
    <row r="818" spans="1:12" s="78" customFormat="1">
      <c r="A818" s="80" t="s">
        <v>2376</v>
      </c>
      <c r="B818" s="81" t="s">
        <v>2377</v>
      </c>
      <c r="C818" s="81" t="s">
        <v>2378</v>
      </c>
      <c r="D818" s="81" t="s">
        <v>2378</v>
      </c>
      <c r="E818" s="82" t="s">
        <v>2</v>
      </c>
      <c r="F818" s="83" t="s">
        <v>63</v>
      </c>
      <c r="G818" s="79">
        <v>64528668.18965517</v>
      </c>
      <c r="H818" s="75">
        <v>100</v>
      </c>
      <c r="I818" s="75">
        <v>645286.68189655175</v>
      </c>
      <c r="J818" s="76">
        <v>100000000</v>
      </c>
      <c r="K818" s="77"/>
      <c r="L818" s="79"/>
    </row>
    <row r="819" spans="1:12" s="78" customFormat="1">
      <c r="A819" s="80" t="s">
        <v>2384</v>
      </c>
      <c r="B819" s="81" t="s">
        <v>2382</v>
      </c>
      <c r="C819" s="81" t="s">
        <v>2380</v>
      </c>
      <c r="D819" s="81" t="s">
        <v>2383</v>
      </c>
      <c r="E819" s="82" t="s">
        <v>2</v>
      </c>
      <c r="F819" s="83" t="s">
        <v>52</v>
      </c>
      <c r="G819" s="79">
        <v>36420955.344827585</v>
      </c>
      <c r="H819" s="75">
        <v>10000</v>
      </c>
      <c r="I819" s="75">
        <v>3642.0955344827585</v>
      </c>
      <c r="J819" s="76">
        <v>100000000</v>
      </c>
      <c r="K819" s="77"/>
      <c r="L819" s="79"/>
    </row>
    <row r="820" spans="1:12" s="78" customFormat="1">
      <c r="A820" s="80" t="s">
        <v>2381</v>
      </c>
      <c r="B820" s="81" t="s">
        <v>2382</v>
      </c>
      <c r="C820" s="81" t="s">
        <v>2378</v>
      </c>
      <c r="D820" s="81" t="s">
        <v>2512</v>
      </c>
      <c r="E820" s="82" t="s">
        <v>2</v>
      </c>
      <c r="F820" s="83" t="s">
        <v>52</v>
      </c>
      <c r="G820" s="79">
        <v>64528668.18965517</v>
      </c>
      <c r="H820" s="75">
        <v>10000</v>
      </c>
      <c r="I820" s="75">
        <v>6452.8668189655173</v>
      </c>
      <c r="J820" s="76">
        <v>100000000</v>
      </c>
      <c r="K820" s="77"/>
      <c r="L820" s="79"/>
    </row>
    <row r="821" spans="1:12" s="78" customFormat="1">
      <c r="A821" s="80" t="s">
        <v>2385</v>
      </c>
      <c r="B821" s="81" t="s">
        <v>2386</v>
      </c>
      <c r="C821" s="81" t="s">
        <v>2387</v>
      </c>
      <c r="D821" s="81" t="s">
        <v>2387</v>
      </c>
      <c r="E821" s="82" t="s">
        <v>83</v>
      </c>
      <c r="F821" s="83" t="s">
        <v>63</v>
      </c>
      <c r="G821" s="79">
        <v>762752454.21052635</v>
      </c>
      <c r="H821" s="75">
        <v>1000</v>
      </c>
      <c r="I821" s="75">
        <v>762752.45421052631</v>
      </c>
      <c r="J821" s="76">
        <v>100000000</v>
      </c>
      <c r="K821" s="77"/>
      <c r="L821" s="79"/>
    </row>
    <row r="822" spans="1:12" s="78" customFormat="1">
      <c r="A822" s="80" t="s">
        <v>2388</v>
      </c>
      <c r="B822" s="81" t="s">
        <v>2389</v>
      </c>
      <c r="C822" s="81" t="s">
        <v>2387</v>
      </c>
      <c r="D822" s="81" t="s">
        <v>2390</v>
      </c>
      <c r="E822" s="82" t="s">
        <v>83</v>
      </c>
      <c r="F822" s="83" t="s">
        <v>52</v>
      </c>
      <c r="G822" s="79">
        <v>762752454.21052635</v>
      </c>
      <c r="H822" s="75">
        <v>10000</v>
      </c>
      <c r="I822" s="75">
        <v>76275.245421052634</v>
      </c>
      <c r="J822" s="76">
        <v>100000000</v>
      </c>
      <c r="K822" s="77"/>
      <c r="L822" s="79"/>
    </row>
    <row r="823" spans="1:12" s="78" customFormat="1">
      <c r="A823" s="80" t="s">
        <v>2391</v>
      </c>
      <c r="B823" s="81" t="s">
        <v>2392</v>
      </c>
      <c r="C823" s="81" t="s">
        <v>2393</v>
      </c>
      <c r="D823" s="81" t="s">
        <v>2393</v>
      </c>
      <c r="E823" s="82" t="s">
        <v>2</v>
      </c>
      <c r="F823" s="83" t="s">
        <v>63</v>
      </c>
      <c r="G823" s="79">
        <v>3825043.1034482759</v>
      </c>
      <c r="H823" s="75">
        <v>100</v>
      </c>
      <c r="I823" s="75">
        <v>38250.431034482761</v>
      </c>
      <c r="J823" s="76">
        <v>100000000</v>
      </c>
      <c r="K823" s="77"/>
      <c r="L823" s="79"/>
    </row>
    <row r="824" spans="1:12" s="78" customFormat="1">
      <c r="A824" s="80" t="s">
        <v>2394</v>
      </c>
      <c r="B824" s="81" t="s">
        <v>2395</v>
      </c>
      <c r="C824" s="81" t="s">
        <v>2396</v>
      </c>
      <c r="D824" s="81" t="s">
        <v>2396</v>
      </c>
      <c r="E824" s="82" t="s">
        <v>2</v>
      </c>
      <c r="F824" s="83" t="s">
        <v>63</v>
      </c>
      <c r="G824" s="79">
        <v>12617133.706896551</v>
      </c>
      <c r="H824" s="75">
        <v>100</v>
      </c>
      <c r="I824" s="75">
        <v>126171.33706896551</v>
      </c>
      <c r="J824" s="76">
        <v>100000000</v>
      </c>
      <c r="K824" s="77"/>
      <c r="L824" s="79"/>
    </row>
    <row r="825" spans="1:12" s="78" customFormat="1">
      <c r="A825" s="80" t="s">
        <v>2397</v>
      </c>
      <c r="B825" s="81" t="s">
        <v>2398</v>
      </c>
      <c r="C825" s="81" t="s">
        <v>2396</v>
      </c>
      <c r="D825" s="81" t="s">
        <v>2399</v>
      </c>
      <c r="E825" s="82" t="s">
        <v>2</v>
      </c>
      <c r="F825" s="83" t="s">
        <v>52</v>
      </c>
      <c r="G825" s="79">
        <v>12617133.706896551</v>
      </c>
      <c r="H825" s="75">
        <v>10000</v>
      </c>
      <c r="I825" s="75">
        <v>1261.713370689655</v>
      </c>
      <c r="J825" s="76">
        <v>100000000</v>
      </c>
      <c r="K825" s="77"/>
      <c r="L825" s="79"/>
    </row>
    <row r="826" spans="1:12" s="78" customFormat="1">
      <c r="A826" s="80" t="s">
        <v>2400</v>
      </c>
      <c r="B826" s="81" t="s">
        <v>2401</v>
      </c>
      <c r="C826" s="81" t="s">
        <v>2402</v>
      </c>
      <c r="D826" s="81" t="s">
        <v>2402</v>
      </c>
      <c r="E826" s="82" t="s">
        <v>72</v>
      </c>
      <c r="F826" s="83" t="s">
        <v>63</v>
      </c>
      <c r="G826" s="79">
        <v>48450894.649122804</v>
      </c>
      <c r="H826" s="75">
        <v>100</v>
      </c>
      <c r="I826" s="75">
        <v>484508.94649122807</v>
      </c>
      <c r="J826" s="76">
        <v>100000000</v>
      </c>
      <c r="K826" s="77"/>
      <c r="L826" s="79"/>
    </row>
    <row r="827" spans="1:12" s="78" customFormat="1">
      <c r="A827" s="80" t="s">
        <v>2403</v>
      </c>
      <c r="B827" s="81" t="s">
        <v>2404</v>
      </c>
      <c r="C827" s="81" t="s">
        <v>2402</v>
      </c>
      <c r="D827" s="81" t="s">
        <v>2405</v>
      </c>
      <c r="E827" s="82" t="s">
        <v>72</v>
      </c>
      <c r="F827" s="83" t="s">
        <v>52</v>
      </c>
      <c r="G827" s="79">
        <v>48450894.649122804</v>
      </c>
      <c r="H827" s="75">
        <v>10000</v>
      </c>
      <c r="I827" s="75">
        <v>4845.0894649122802</v>
      </c>
      <c r="J827" s="76">
        <v>100000000</v>
      </c>
      <c r="K827" s="77"/>
      <c r="L827" s="79"/>
    </row>
    <row r="828" spans="1:12" s="78" customFormat="1">
      <c r="A828" s="80" t="s">
        <v>2406</v>
      </c>
      <c r="B828" s="81" t="s">
        <v>2407</v>
      </c>
      <c r="C828" s="81" t="s">
        <v>1363</v>
      </c>
      <c r="D828" s="81" t="s">
        <v>2408</v>
      </c>
      <c r="E828" s="82" t="s">
        <v>2</v>
      </c>
      <c r="F828" s="83" t="s">
        <v>52</v>
      </c>
      <c r="G828" s="79">
        <v>3806724.568965517</v>
      </c>
      <c r="H828" s="75">
        <v>10000</v>
      </c>
      <c r="I828" s="75">
        <v>380.67245689655169</v>
      </c>
      <c r="J828" s="76">
        <v>86534700</v>
      </c>
      <c r="K828" s="77"/>
      <c r="L828" s="79"/>
    </row>
    <row r="829" spans="1:12" s="78" customFormat="1">
      <c r="A829" s="80" t="s">
        <v>2409</v>
      </c>
      <c r="B829" s="81" t="s">
        <v>2410</v>
      </c>
      <c r="C829" s="81" t="s">
        <v>2411</v>
      </c>
      <c r="D829" s="81" t="s">
        <v>2412</v>
      </c>
      <c r="E829" s="82" t="s">
        <v>2</v>
      </c>
      <c r="F829" s="83" t="s">
        <v>52</v>
      </c>
      <c r="G829" s="79">
        <v>26321240.948275864</v>
      </c>
      <c r="H829" s="75">
        <v>10000</v>
      </c>
      <c r="I829" s="75">
        <v>2632.1240948275863</v>
      </c>
      <c r="J829" s="76">
        <v>100000000</v>
      </c>
      <c r="K829" s="77"/>
      <c r="L829" s="79"/>
    </row>
    <row r="830" spans="1:12" s="78" customFormat="1">
      <c r="A830" s="80" t="s">
        <v>2413</v>
      </c>
      <c r="B830" s="81" t="s">
        <v>2414</v>
      </c>
      <c r="C830" s="81" t="s">
        <v>2415</v>
      </c>
      <c r="D830" s="81" t="s">
        <v>2416</v>
      </c>
      <c r="E830" s="82" t="s">
        <v>51</v>
      </c>
      <c r="F830" s="83" t="s">
        <v>52</v>
      </c>
      <c r="G830" s="79">
        <v>46126189.31034483</v>
      </c>
      <c r="H830" s="75">
        <v>10000</v>
      </c>
      <c r="I830" s="75">
        <v>4612.6189310344835</v>
      </c>
      <c r="J830" s="76">
        <v>100000000</v>
      </c>
      <c r="K830" s="77"/>
      <c r="L830" s="79"/>
    </row>
    <row r="831" spans="1:12" s="78" customFormat="1">
      <c r="A831" s="80" t="s">
        <v>2417</v>
      </c>
      <c r="B831" s="81" t="s">
        <v>2418</v>
      </c>
      <c r="C831" s="81" t="s">
        <v>2419</v>
      </c>
      <c r="D831" s="81" t="s">
        <v>2420</v>
      </c>
      <c r="E831" s="82" t="s">
        <v>51</v>
      </c>
      <c r="F831" s="83" t="s">
        <v>52</v>
      </c>
      <c r="G831" s="79">
        <v>64710196.120689653</v>
      </c>
      <c r="H831" s="75">
        <v>10000</v>
      </c>
      <c r="I831" s="75">
        <v>6471.0196120689652</v>
      </c>
      <c r="J831" s="76">
        <v>100000000</v>
      </c>
      <c r="K831" s="77"/>
      <c r="L831" s="79"/>
    </row>
    <row r="832" spans="1:12" s="78" customFormat="1">
      <c r="A832" s="80" t="s">
        <v>2421</v>
      </c>
      <c r="B832" s="81" t="s">
        <v>2422</v>
      </c>
      <c r="C832" s="81" t="s">
        <v>2423</v>
      </c>
      <c r="D832" s="81" t="s">
        <v>2423</v>
      </c>
      <c r="E832" s="82" t="s">
        <v>2</v>
      </c>
      <c r="F832" s="83" t="s">
        <v>63</v>
      </c>
      <c r="G832" s="79">
        <v>19836753.793103449</v>
      </c>
      <c r="H832" s="75">
        <v>100</v>
      </c>
      <c r="I832" s="75">
        <v>198367.53793103449</v>
      </c>
      <c r="J832" s="76">
        <v>100000000</v>
      </c>
      <c r="K832" s="77"/>
      <c r="L832" s="79"/>
    </row>
    <row r="833" spans="1:12" s="78" customFormat="1">
      <c r="A833" s="80" t="s">
        <v>2572</v>
      </c>
      <c r="B833" s="81" t="s">
        <v>2572</v>
      </c>
      <c r="C833" s="81" t="s">
        <v>2586</v>
      </c>
      <c r="D833" s="81" t="s">
        <v>2586</v>
      </c>
      <c r="E833" s="82" t="s">
        <v>2</v>
      </c>
      <c r="F833" s="83" t="s">
        <v>63</v>
      </c>
      <c r="G833" s="79">
        <v>1546239.1379310344</v>
      </c>
      <c r="H833" s="75">
        <v>100</v>
      </c>
      <c r="I833" s="75">
        <v>15462.391379310344</v>
      </c>
      <c r="J833" s="76">
        <v>100000000</v>
      </c>
      <c r="K833" s="77"/>
      <c r="L833" s="79"/>
    </row>
    <row r="834" spans="1:12" s="78" customFormat="1">
      <c r="A834" s="80" t="s">
        <v>2424</v>
      </c>
      <c r="B834" s="81" t="s">
        <v>2425</v>
      </c>
      <c r="C834" s="81" t="s">
        <v>2426</v>
      </c>
      <c r="D834" s="81" t="s">
        <v>2427</v>
      </c>
      <c r="E834" s="82" t="s">
        <v>51</v>
      </c>
      <c r="F834" s="83" t="s">
        <v>52</v>
      </c>
      <c r="G834" s="79">
        <v>136106740.25862071</v>
      </c>
      <c r="H834" s="75">
        <v>10000</v>
      </c>
      <c r="I834" s="75">
        <v>13610.67402586207</v>
      </c>
      <c r="J834" s="76">
        <v>100000000</v>
      </c>
      <c r="K834" s="77"/>
      <c r="L834" s="79"/>
    </row>
    <row r="835" spans="1:12" s="78" customFormat="1">
      <c r="A835" s="80" t="s">
        <v>2428</v>
      </c>
      <c r="B835" s="81" t="s">
        <v>2429</v>
      </c>
      <c r="C835" s="81" t="s">
        <v>2430</v>
      </c>
      <c r="D835" s="81" t="s">
        <v>2430</v>
      </c>
      <c r="E835" s="82" t="s">
        <v>2</v>
      </c>
      <c r="F835" s="83" t="s">
        <v>63</v>
      </c>
      <c r="G835" s="79">
        <v>559871.81034482759</v>
      </c>
      <c r="H835" s="75">
        <v>100</v>
      </c>
      <c r="I835" s="75">
        <v>5598.7181034482755</v>
      </c>
      <c r="J835" s="76">
        <v>100000000</v>
      </c>
      <c r="K835" s="77"/>
      <c r="L835" s="79"/>
    </row>
    <row r="836" spans="1:12" s="78" customFormat="1">
      <c r="A836" s="80" t="s">
        <v>2431</v>
      </c>
      <c r="B836" s="81" t="s">
        <v>2432</v>
      </c>
      <c r="C836" s="81" t="s">
        <v>2433</v>
      </c>
      <c r="D836" s="81" t="s">
        <v>2433</v>
      </c>
      <c r="E836" s="82" t="s">
        <v>2</v>
      </c>
      <c r="F836" s="83" t="s">
        <v>63</v>
      </c>
      <c r="G836" s="79">
        <v>923840.86206896557</v>
      </c>
      <c r="H836" s="75">
        <v>100</v>
      </c>
      <c r="I836" s="75">
        <v>9238.4086206896554</v>
      </c>
      <c r="J836" s="76">
        <v>25103343</v>
      </c>
      <c r="K836" s="77"/>
      <c r="L836" s="79"/>
    </row>
    <row r="837" spans="1:12" s="78" customFormat="1">
      <c r="A837" s="80" t="s">
        <v>2434</v>
      </c>
      <c r="B837" s="81" t="s">
        <v>2435</v>
      </c>
      <c r="C837" s="81" t="s">
        <v>2436</v>
      </c>
      <c r="D837" s="81" t="s">
        <v>2437</v>
      </c>
      <c r="E837" s="82" t="s">
        <v>2</v>
      </c>
      <c r="F837" s="83" t="s">
        <v>52</v>
      </c>
      <c r="G837" s="79">
        <v>4213415.5172413792</v>
      </c>
      <c r="H837" s="75">
        <v>10000</v>
      </c>
      <c r="I837" s="75">
        <v>421.3415517241379</v>
      </c>
      <c r="J837" s="76">
        <v>100000000</v>
      </c>
      <c r="K837" s="77"/>
      <c r="L837" s="79"/>
    </row>
    <row r="838" spans="1:12" s="78" customFormat="1">
      <c r="A838" s="80" t="s">
        <v>2438</v>
      </c>
      <c r="B838" s="81" t="s">
        <v>2439</v>
      </c>
      <c r="C838" s="81" t="s">
        <v>2436</v>
      </c>
      <c r="D838" s="81" t="s">
        <v>2436</v>
      </c>
      <c r="E838" s="82" t="s">
        <v>2</v>
      </c>
      <c r="F838" s="83" t="s">
        <v>63</v>
      </c>
      <c r="G838" s="79">
        <v>4213415.5172413792</v>
      </c>
      <c r="H838" s="75">
        <v>100</v>
      </c>
      <c r="I838" s="75">
        <v>42134.15517241379</v>
      </c>
      <c r="J838" s="76">
        <v>100000000</v>
      </c>
      <c r="K838" s="77"/>
      <c r="L838" s="79"/>
    </row>
    <row r="839" spans="1:12" s="78" customFormat="1">
      <c r="A839" s="80" t="s">
        <v>2440</v>
      </c>
      <c r="B839" s="81" t="s">
        <v>2441</v>
      </c>
      <c r="C839" s="81" t="s">
        <v>2442</v>
      </c>
      <c r="D839" s="81" t="s">
        <v>2442</v>
      </c>
      <c r="E839" s="82" t="s">
        <v>83</v>
      </c>
      <c r="F839" s="83" t="s">
        <v>63</v>
      </c>
      <c r="G839" s="79">
        <v>244.28571428571428</v>
      </c>
      <c r="H839" s="75">
        <v>1000</v>
      </c>
      <c r="I839" s="75">
        <v>0.24428571428571427</v>
      </c>
      <c r="J839" s="76">
        <v>100000000</v>
      </c>
      <c r="K839" s="77"/>
      <c r="L839" s="79"/>
    </row>
    <row r="840" spans="1:12" s="78" customFormat="1">
      <c r="A840" s="80" t="s">
        <v>2443</v>
      </c>
      <c r="B840" s="81" t="s">
        <v>2444</v>
      </c>
      <c r="C840" s="81" t="s">
        <v>2445</v>
      </c>
      <c r="D840" s="81" t="s">
        <v>2446</v>
      </c>
      <c r="E840" s="82" t="s">
        <v>2</v>
      </c>
      <c r="F840" s="83" t="s">
        <v>52</v>
      </c>
      <c r="G840" s="79">
        <v>6557693.6206896557</v>
      </c>
      <c r="H840" s="75">
        <v>10000</v>
      </c>
      <c r="I840" s="75">
        <v>655.76936206896562</v>
      </c>
      <c r="J840" s="76">
        <v>100000000</v>
      </c>
      <c r="K840" s="77"/>
      <c r="L840" s="79"/>
    </row>
    <row r="841" spans="1:12" s="78" customFormat="1">
      <c r="A841" s="80" t="s">
        <v>2447</v>
      </c>
      <c r="B841" s="81" t="s">
        <v>2448</v>
      </c>
      <c r="C841" s="81" t="s">
        <v>2445</v>
      </c>
      <c r="D841" s="81" t="s">
        <v>2445</v>
      </c>
      <c r="E841" s="82" t="s">
        <v>2</v>
      </c>
      <c r="F841" s="83" t="s">
        <v>63</v>
      </c>
      <c r="G841" s="79">
        <v>6557693.6206896557</v>
      </c>
      <c r="H841" s="75">
        <v>100</v>
      </c>
      <c r="I841" s="75">
        <v>65576.936206896557</v>
      </c>
      <c r="J841" s="76">
        <v>100000000</v>
      </c>
      <c r="K841" s="77"/>
      <c r="L841" s="79"/>
    </row>
    <row r="842" spans="1:12" s="78" customFormat="1">
      <c r="A842" s="80" t="s">
        <v>2449</v>
      </c>
      <c r="B842" s="81" t="s">
        <v>2450</v>
      </c>
      <c r="C842" s="81" t="s">
        <v>2451</v>
      </c>
      <c r="D842" s="81" t="s">
        <v>2451</v>
      </c>
      <c r="E842" s="82" t="s">
        <v>2</v>
      </c>
      <c r="F842" s="83" t="s">
        <v>63</v>
      </c>
      <c r="G842" s="79">
        <v>8760171.9827586208</v>
      </c>
      <c r="H842" s="75">
        <v>0</v>
      </c>
      <c r="I842" s="75" t="s">
        <v>2569</v>
      </c>
      <c r="J842" s="76">
        <v>100000000</v>
      </c>
      <c r="K842" s="77"/>
      <c r="L842" s="79"/>
    </row>
    <row r="843" spans="1:12" s="78" customFormat="1">
      <c r="A843" s="80" t="s">
        <v>2452</v>
      </c>
      <c r="B843" s="81" t="s">
        <v>2453</v>
      </c>
      <c r="C843" s="81" t="s">
        <v>2454</v>
      </c>
      <c r="D843" s="81" t="s">
        <v>2454</v>
      </c>
      <c r="E843" s="82" t="s">
        <v>83</v>
      </c>
      <c r="F843" s="83" t="s">
        <v>63</v>
      </c>
      <c r="G843" s="79">
        <v>36784271.403508775</v>
      </c>
      <c r="H843" s="75">
        <v>1000</v>
      </c>
      <c r="I843" s="75">
        <v>36784.271403508777</v>
      </c>
      <c r="J843" s="76">
        <v>100000000</v>
      </c>
      <c r="K843" s="77"/>
      <c r="L843" s="79"/>
    </row>
    <row r="844" spans="1:12" s="78" customFormat="1">
      <c r="A844" s="80" t="s">
        <v>2455</v>
      </c>
      <c r="B844" s="81" t="s">
        <v>2456</v>
      </c>
      <c r="C844" s="81" t="s">
        <v>2454</v>
      </c>
      <c r="D844" s="81" t="s">
        <v>2457</v>
      </c>
      <c r="E844" s="82" t="s">
        <v>83</v>
      </c>
      <c r="F844" s="83" t="s">
        <v>52</v>
      </c>
      <c r="G844" s="79">
        <v>36784271.403508775</v>
      </c>
      <c r="H844" s="75">
        <v>10000</v>
      </c>
      <c r="I844" s="75">
        <v>3678.4271403508774</v>
      </c>
      <c r="J844" s="76">
        <v>100000000</v>
      </c>
      <c r="K844" s="77"/>
      <c r="L844" s="79"/>
    </row>
    <row r="845" spans="1:12" s="78" customFormat="1">
      <c r="A845" s="80" t="s">
        <v>2458</v>
      </c>
      <c r="B845" s="81" t="s">
        <v>2458</v>
      </c>
      <c r="C845" s="81" t="s">
        <v>2459</v>
      </c>
      <c r="D845" s="81" t="s">
        <v>2459</v>
      </c>
      <c r="E845" s="82" t="s">
        <v>12</v>
      </c>
      <c r="F845" s="83" t="s">
        <v>63</v>
      </c>
      <c r="G845" s="79">
        <v>4008632.0909090908</v>
      </c>
      <c r="H845" s="75">
        <v>100</v>
      </c>
      <c r="I845" s="75">
        <v>40086.320909090908</v>
      </c>
      <c r="J845" s="76">
        <v>10000000</v>
      </c>
      <c r="K845" s="77"/>
      <c r="L845" s="79"/>
    </row>
    <row r="846" spans="1:12" s="78" customFormat="1">
      <c r="A846" s="80" t="s">
        <v>2460</v>
      </c>
      <c r="B846" s="81" t="s">
        <v>2461</v>
      </c>
      <c r="C846" s="81" t="s">
        <v>2462</v>
      </c>
      <c r="D846" s="81" t="s">
        <v>2463</v>
      </c>
      <c r="E846" s="82" t="s">
        <v>12</v>
      </c>
      <c r="F846" s="83" t="s">
        <v>52</v>
      </c>
      <c r="G846" s="79">
        <v>9399779.9090909101</v>
      </c>
      <c r="H846" s="75">
        <v>10000</v>
      </c>
      <c r="I846" s="75">
        <v>939.97799090909098</v>
      </c>
      <c r="J846" s="76">
        <v>100000000</v>
      </c>
      <c r="K846" s="77"/>
      <c r="L846" s="79"/>
    </row>
    <row r="847" spans="1:12" s="78" customFormat="1">
      <c r="A847" s="80" t="s">
        <v>2464</v>
      </c>
      <c r="B847" s="81" t="s">
        <v>2465</v>
      </c>
      <c r="C847" s="81" t="s">
        <v>2462</v>
      </c>
      <c r="D847" s="81" t="s">
        <v>2462</v>
      </c>
      <c r="E847" s="82" t="s">
        <v>12</v>
      </c>
      <c r="F847" s="83" t="s">
        <v>63</v>
      </c>
      <c r="G847" s="79">
        <v>9399779.9090909101</v>
      </c>
      <c r="H847" s="75">
        <v>100</v>
      </c>
      <c r="I847" s="75">
        <v>93997.799090909102</v>
      </c>
      <c r="J847" s="76">
        <v>100000000</v>
      </c>
      <c r="K847" s="77"/>
      <c r="L847" s="79"/>
    </row>
    <row r="848" spans="1:12" s="78" customFormat="1">
      <c r="A848" s="80" t="s">
        <v>2466</v>
      </c>
      <c r="B848" s="81" t="s">
        <v>2467</v>
      </c>
      <c r="C848" s="81" t="s">
        <v>2468</v>
      </c>
      <c r="D848" s="81" t="s">
        <v>2468</v>
      </c>
      <c r="E848" s="82" t="s">
        <v>2</v>
      </c>
      <c r="F848" s="83" t="s">
        <v>63</v>
      </c>
      <c r="G848" s="79">
        <v>3931420.7017543861</v>
      </c>
      <c r="H848" s="75">
        <v>100</v>
      </c>
      <c r="I848" s="75">
        <v>39314.207017543864</v>
      </c>
      <c r="J848" s="76">
        <v>27448681.800000001</v>
      </c>
      <c r="K848" s="77"/>
      <c r="L848" s="79"/>
    </row>
    <row r="849" spans="1:12" s="78" customFormat="1">
      <c r="A849" s="80" t="s">
        <v>2469</v>
      </c>
      <c r="B849" s="81" t="s">
        <v>2470</v>
      </c>
      <c r="C849" s="81" t="s">
        <v>2471</v>
      </c>
      <c r="D849" s="81" t="s">
        <v>2471</v>
      </c>
      <c r="E849" s="82" t="s">
        <v>2</v>
      </c>
      <c r="F849" s="83" t="s">
        <v>63</v>
      </c>
      <c r="G849" s="79">
        <v>2808369.0322580645</v>
      </c>
      <c r="H849" s="75">
        <v>100</v>
      </c>
      <c r="I849" s="75">
        <v>28083.690322580645</v>
      </c>
      <c r="J849" s="76">
        <v>100000000</v>
      </c>
      <c r="K849" s="77"/>
      <c r="L849" s="79"/>
    </row>
    <row r="850" spans="1:12" s="78" customFormat="1">
      <c r="A850" s="80" t="s">
        <v>2472</v>
      </c>
      <c r="B850" s="81" t="s">
        <v>2473</v>
      </c>
      <c r="C850" s="81" t="s">
        <v>2474</v>
      </c>
      <c r="D850" s="81" t="s">
        <v>2474</v>
      </c>
      <c r="E850" s="82" t="s">
        <v>2</v>
      </c>
      <c r="F850" s="83" t="s">
        <v>63</v>
      </c>
      <c r="G850" s="79">
        <v>9264176.637931034</v>
      </c>
      <c r="H850" s="75">
        <v>100</v>
      </c>
      <c r="I850" s="75">
        <v>92641.766379310342</v>
      </c>
      <c r="J850" s="76">
        <v>40358538</v>
      </c>
      <c r="K850" s="77"/>
      <c r="L850" s="79"/>
    </row>
    <row r="851" spans="1:12" s="78" customFormat="1">
      <c r="A851" s="80" t="s">
        <v>2475</v>
      </c>
      <c r="B851" s="81" t="s">
        <v>2476</v>
      </c>
      <c r="C851" s="81" t="s">
        <v>2477</v>
      </c>
      <c r="D851" s="81" t="s">
        <v>2478</v>
      </c>
      <c r="E851" s="82" t="s">
        <v>70</v>
      </c>
      <c r="F851" s="83" t="s">
        <v>52</v>
      </c>
      <c r="G851" s="79">
        <v>3297957.456140351</v>
      </c>
      <c r="H851" s="75">
        <v>10000</v>
      </c>
      <c r="I851" s="75">
        <v>329.79574561403513</v>
      </c>
      <c r="J851" s="76">
        <v>100000000</v>
      </c>
      <c r="K851" s="77"/>
      <c r="L851" s="79"/>
    </row>
    <row r="852" spans="1:12" s="78" customFormat="1">
      <c r="A852" s="80" t="s">
        <v>2479</v>
      </c>
      <c r="B852" s="81" t="s">
        <v>2480</v>
      </c>
      <c r="C852" s="81" t="s">
        <v>2477</v>
      </c>
      <c r="D852" s="81" t="s">
        <v>2477</v>
      </c>
      <c r="E852" s="82" t="s">
        <v>70</v>
      </c>
      <c r="F852" s="83" t="s">
        <v>63</v>
      </c>
      <c r="G852" s="79">
        <v>3297957.456140351</v>
      </c>
      <c r="H852" s="75">
        <v>100</v>
      </c>
      <c r="I852" s="75">
        <v>32979.574561403511</v>
      </c>
      <c r="J852" s="76">
        <v>100000000</v>
      </c>
      <c r="K852" s="77"/>
      <c r="L852" s="79"/>
    </row>
    <row r="853" spans="1:12">
      <c r="C853" s="66"/>
      <c r="D853" s="66"/>
      <c r="E853" s="66"/>
    </row>
    <row r="854" spans="1:12">
      <c r="C854" s="66"/>
      <c r="D854" s="66"/>
      <c r="E854" s="66"/>
    </row>
    <row r="855" spans="1:12">
      <c r="C855" s="66"/>
      <c r="D855" s="66"/>
      <c r="E855" s="66"/>
    </row>
    <row r="856" spans="1:12">
      <c r="C856" s="66"/>
      <c r="D856" s="66"/>
      <c r="E856" s="66"/>
    </row>
    <row r="857" spans="1:12">
      <c r="C857" s="66"/>
      <c r="D857" s="66"/>
      <c r="E857" s="66"/>
    </row>
    <row r="858" spans="1:12">
      <c r="C858" s="66"/>
      <c r="D858" s="66"/>
      <c r="E858" s="66"/>
    </row>
    <row r="859" spans="1:12">
      <c r="C859" s="66"/>
      <c r="D859" s="66"/>
      <c r="E859" s="66"/>
    </row>
    <row r="860" spans="1:12" ht="13.5" customHeight="1">
      <c r="C860" s="66"/>
      <c r="D860" s="66"/>
      <c r="E860" s="66"/>
    </row>
    <row r="861" spans="1:12">
      <c r="C861" s="66"/>
      <c r="D861" s="66"/>
      <c r="E861" s="66"/>
    </row>
    <row r="862" spans="1:12">
      <c r="C862" s="66"/>
      <c r="D862" s="66"/>
      <c r="E862" s="66"/>
    </row>
    <row r="863" spans="1:12" ht="13.5" customHeight="1">
      <c r="C863" s="66"/>
      <c r="D863" s="66"/>
      <c r="E863" s="66"/>
    </row>
    <row r="864" spans="1:12">
      <c r="C864" s="66"/>
      <c r="D864" s="66"/>
      <c r="E864" s="66"/>
    </row>
    <row r="865" spans="3:5">
      <c r="C865" s="66"/>
      <c r="D865" s="66"/>
      <c r="E865" s="66"/>
    </row>
    <row r="866" spans="3:5">
      <c r="C866" s="66"/>
      <c r="D866" s="66"/>
      <c r="E866" s="66"/>
    </row>
    <row r="867" spans="3:5">
      <c r="C867" s="66"/>
      <c r="D867" s="66"/>
      <c r="E867" s="66"/>
    </row>
    <row r="868" spans="3:5">
      <c r="C868" s="66"/>
      <c r="D868" s="66"/>
      <c r="E868" s="66"/>
    </row>
    <row r="869" spans="3:5" ht="13.5" customHeight="1">
      <c r="C869" s="66"/>
      <c r="D869" s="66"/>
      <c r="E869" s="66"/>
    </row>
    <row r="870" spans="3:5">
      <c r="C870" s="66"/>
      <c r="D870" s="66"/>
      <c r="E870" s="66"/>
    </row>
    <row r="871" spans="3:5">
      <c r="C871" s="66"/>
      <c r="D871" s="66"/>
      <c r="E871" s="66"/>
    </row>
    <row r="872" spans="3:5">
      <c r="C872" s="66"/>
      <c r="D872" s="66"/>
      <c r="E872" s="66"/>
    </row>
    <row r="873" spans="3:5" ht="13.5" customHeight="1">
      <c r="C873" s="66"/>
      <c r="D873" s="66"/>
      <c r="E873" s="66"/>
    </row>
    <row r="874" spans="3:5">
      <c r="C874" s="66"/>
      <c r="D874" s="66"/>
      <c r="E874" s="66"/>
    </row>
    <row r="875" spans="3:5">
      <c r="C875" s="66"/>
      <c r="D875" s="66"/>
      <c r="E875" s="66"/>
    </row>
    <row r="876" spans="3:5">
      <c r="C876" s="66"/>
      <c r="D876" s="66"/>
      <c r="E876" s="66"/>
    </row>
    <row r="877" spans="3:5">
      <c r="C877" s="66"/>
      <c r="D877" s="66"/>
      <c r="E877" s="66"/>
    </row>
    <row r="878" spans="3:5">
      <c r="C878" s="66"/>
      <c r="D878" s="66"/>
      <c r="E878" s="66"/>
    </row>
    <row r="879" spans="3:5">
      <c r="C879" s="66"/>
      <c r="D879" s="66"/>
      <c r="E879" s="66"/>
    </row>
    <row r="880" spans="3:5">
      <c r="C880" s="66"/>
      <c r="D880" s="66"/>
      <c r="E880" s="66"/>
    </row>
    <row r="881" spans="3:5">
      <c r="C881" s="66"/>
      <c r="D881" s="66"/>
      <c r="E881" s="66"/>
    </row>
    <row r="882" spans="3:5">
      <c r="C882" s="66"/>
      <c r="D882" s="66"/>
      <c r="E882" s="66"/>
    </row>
  </sheetData>
  <sheetProtection algorithmName="SHA-512" hashValue="mlalS5VD6f5patrwVXUghlp3rULQM+WiUbnjwmmbv0MEu5ZXyMb2Cxq07rQlLA/q8jWTN0z0yJduts+S5lmi/w==" saltValue="nZ8bjDVrQgdtqz+gdGXUtw==" spinCount="100000" sheet="1" objects="1" scenarios="1"/>
  <sortState xmlns:xlrd2="http://schemas.microsoft.com/office/spreadsheetml/2017/richdata2" ref="A8:J849">
    <sortCondition ref="B8:B849"/>
  </sortState>
  <mergeCells count="1">
    <mergeCell ref="A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VIRASAK-OILLIC, Camille</cp:lastModifiedBy>
  <dcterms:created xsi:type="dcterms:W3CDTF">2021-03-05T14:21:51Z</dcterms:created>
  <dcterms:modified xsi:type="dcterms:W3CDTF">2022-06-02T10:04:30Z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-1719930820</vt:i4>
  </property>
  <property fmtid="{D5CDD505-2E9C-101B-9397-08002B2CF9AE}" pid="3" name="_NewReviewCycle">
    <vt:lpwstr/>
  </property>
  <property fmtid="{D5CDD505-2E9C-101B-9397-08002B2CF9AE}" pid="4" name="_EmailSubject">
    <vt:lpwstr>IMPORTANT: RCC Meeting Minutes: Position Limits on MONEP - New methodology</vt:lpwstr>
  </property>
  <property fmtid="{D5CDD505-2E9C-101B-9397-08002B2CF9AE}" pid="5" name="_AuthorEmail">
    <vt:lpwstr>Christine.HUANT@lseg.com</vt:lpwstr>
  </property>
  <property fmtid="{D5CDD505-2E9C-101B-9397-08002B2CF9AE}" pid="6" name="_AuthorEmailDisplayName">
    <vt:lpwstr>HUANT, Christine</vt:lpwstr>
  </property>
  <property fmtid="{D5CDD505-2E9C-101B-9397-08002B2CF9AE}" pid="7" name="_PreviousAdHocReviewCycleID">
    <vt:i4>970764661</vt:i4>
  </property>
  <property fmtid="{D5CDD505-2E9C-101B-9397-08002B2CF9AE}" pid="8" name="_ReviewingToolsShownOnce">
    <vt:lpwstr/>
  </property>
  <property fmtid="{D5CDD505-2E9C-101B-9397-08002B2CF9AE}" pid="9" name="{A44787D4-0540-4523-9961-78E4036D8C6D}">
    <vt:lpwstr>{73438026-C4A5-4BD4-B015-A838B5614F6D}</vt:lpwstr>
  </property>
  <property fmtid="{D5CDD505-2E9C-101B-9397-08002B2CF9AE}" pid="10" name="LINKTEK-CHUNK-1">
    <vt:lpwstr>010021{"F":2,"I":"187B-1785-A731-BF68"}</vt:lpwstr>
  </property>
</Properties>
</file>