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orp.lch.com\data\LCH-SA\SA\SA_ECL\FLR_Prod\Business_Risk_CD_Prod\Riskinfo\Risk Notices diffusion\Position Limits MONEP\"/>
    </mc:Choice>
  </mc:AlternateContent>
  <xr:revisionPtr revIDLastSave="0" documentId="13_ncr:1_{8C8C73FC-3968-4CCA-B0E5-355A96F06828}" xr6:coauthVersionLast="47" xr6:coauthVersionMax="47" xr10:uidLastSave="{00000000-0000-0000-0000-000000000000}"/>
  <bookViews>
    <workbookView xWindow="570" yWindow="45" windowWidth="27975" windowHeight="15270" xr2:uid="{00000000-000D-0000-FFFF-FFFF00000000}"/>
  </bookViews>
  <sheets>
    <sheet name="Summary (EN)" sheetId="1" r:id="rId1"/>
    <sheet name="Position Limit by Single Stock" sheetId="3" r:id="rId2"/>
  </sheets>
  <externalReferences>
    <externalReference r:id="rId3"/>
    <externalReference r:id="rId4"/>
  </externalReferences>
  <definedNames>
    <definedName name="_xlnm._FilterDatabase" localSheetId="1" hidden="1">'Position Limit by Single Stock'!$A$7:$J$844</definedName>
    <definedName name="_xlnm._FilterDatabase" localSheetId="0" hidden="1">'Summary (EN)'!$B$17:$H$17</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'[2]Common Lists'!$A$3:$A$5</definedName>
    <definedName name="MYCOMMONLIST2" localSheetId="1">'[2]Common Lists'!$B$3:$B$8</definedName>
    <definedName name="MYCOMMONLIST2">'[2]Common Lists'!$B$3:$B$8</definedName>
    <definedName name="MYCOMMONLIST3" localSheetId="1">'[2]Common Lists'!$C$3:$C$12</definedName>
    <definedName name="MYCOMMONLIST3">'[2]Common Lists'!$C$3:$C$12</definedName>
    <definedName name="MYCOMMONLIST4" localSheetId="1">'[2]Common Lists'!$D$3:$D$5</definedName>
    <definedName name="MYCOMMONLIST4">'[2]Common Lists'!$D$3:$D$5</definedName>
    <definedName name="MYLISTA1" localSheetId="1">[2]List_A!$A$3:$A$783</definedName>
    <definedName name="MYLISTA1">[2]List_A!$A$3:$A$783</definedName>
    <definedName name="MYLISTA2" localSheetId="1">[2]List_A!$B$3:$B$783</definedName>
    <definedName name="MYLISTA2">[2]List_A!$B$3:$B$783</definedName>
    <definedName name="MYLISTA3" localSheetId="1">[2]List_A!$C$3:$C$783</definedName>
    <definedName name="MYLISTA3">[2]List_A!$C$3:$C$783</definedName>
    <definedName name="MYLISTB1" localSheetId="1">[2]List_B!$A$3:$A$713</definedName>
    <definedName name="MYLISTB1">[2]List_B!$A$3:$A$713</definedName>
    <definedName name="MYLISTB2" localSheetId="1">[2]List_B!$B$3:$B$713</definedName>
    <definedName name="MYLISTB2">[2]List_B!$B$3:$B$713</definedName>
    <definedName name="MYLISTC1" localSheetId="1">[2]List_C!$A$3:$A$809</definedName>
    <definedName name="MYLISTC1">[2]List_C!$A$3:$A$809</definedName>
    <definedName name="MYLISTC2" localSheetId="1">[2]List_C!$B$3:$B$809</definedName>
    <definedName name="MYLISTC2">[2]List_C!$B$3:$B$809</definedName>
    <definedName name="MYLISTD1" localSheetId="1">[2]List_D!$A$3:$A$174</definedName>
    <definedName name="MYLISTD1">[2]List_D!$A$3:$A$174</definedName>
    <definedName name="MYLISTD2" localSheetId="1">[2]List_D!$B$3:$B$174</definedName>
    <definedName name="MYLISTD2">[2]List_D!$B$3:$B$174</definedName>
    <definedName name="MYLISTE1" localSheetId="1">[2]List_E!$A$3:$A$109</definedName>
    <definedName name="MYLISTE1">[2]List_E!$A$3:$A$109</definedName>
    <definedName name="MYLISTE2" localSheetId="1">[2]List_E!$B$3:$B$109</definedName>
    <definedName name="MYLISTE2">[2]List_E!$B$3:$B$109</definedName>
    <definedName name="MYLISTF1" localSheetId="1">[2]List_F!$A$3:$A$8</definedName>
    <definedName name="MYLISTF1">[2]List_F!$A$3:$A$8</definedName>
    <definedName name="MYLISTF2" localSheetId="1">[2]List_F!$B$3:$B$8</definedName>
    <definedName name="MYLISTF2">[2]List_F!$B$3:$B$8</definedName>
    <definedName name="MYLISTG2" localSheetId="1">[2]List_G!$C$3:$C$2160</definedName>
    <definedName name="MYLISTG2">[2]List_G!$C$3:$C$2160</definedName>
    <definedName name="MYLISTG3" localSheetId="1">[2]List_G!$E$3:$E$2160</definedName>
    <definedName name="MYLISTG3">[2]List_G!$E$3:$E$2160</definedName>
    <definedName name="_xlnm.Print_Area" localSheetId="1">'Position Limit by Single Stock'!$A:$K</definedName>
    <definedName name="_xlnm.Print_Area" localSheetId="0">'Summary (EN)'!$B$1:$P$41</definedName>
    <definedName name="Title">[1]ADV_Floating!$E$1:$R$1</definedName>
    <definedName name="Valeur" localSheetId="1">'[2]Global Filter'!#REF!</definedName>
    <definedName name="Valeur">'[2]Global Filter'!#REF!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 l="1"/>
  <c r="L22" i="1" s="1"/>
  <c r="I22" i="1"/>
  <c r="F22" i="1"/>
  <c r="K21" i="1"/>
  <c r="L21" i="1" s="1"/>
  <c r="I21" i="1"/>
  <c r="F21" i="1"/>
  <c r="K20" i="1"/>
  <c r="L20" i="1" s="1"/>
  <c r="I20" i="1"/>
  <c r="F20" i="1"/>
  <c r="K19" i="1"/>
  <c r="L19" i="1" s="1"/>
  <c r="I19" i="1"/>
  <c r="F19" i="1"/>
  <c r="K14" i="1"/>
  <c r="I14" i="1"/>
  <c r="F14" i="1"/>
  <c r="K13" i="1"/>
  <c r="I13" i="1"/>
  <c r="K12" i="1"/>
  <c r="I12" i="1"/>
  <c r="F12" i="1"/>
  <c r="K11" i="1"/>
  <c r="I11" i="1"/>
  <c r="F11" i="1"/>
  <c r="M21" i="1" l="1"/>
  <c r="M20" i="1"/>
  <c r="L11" i="1"/>
  <c r="M22" i="1"/>
  <c r="M19" i="1"/>
  <c r="L13" i="1"/>
  <c r="L12" i="1"/>
  <c r="L14" i="1"/>
</calcChain>
</file>

<file path=xl/sharedStrings.xml><?xml version="1.0" encoding="utf-8"?>
<sst xmlns="http://schemas.openxmlformats.org/spreadsheetml/2006/main" count="5153" uniqueCount="2596">
  <si>
    <t>Column1</t>
  </si>
  <si>
    <t>Series 1</t>
  </si>
  <si>
    <t>Series 2</t>
  </si>
  <si>
    <t>Series 3</t>
  </si>
  <si>
    <t>Category 1</t>
  </si>
  <si>
    <t>Category 2</t>
  </si>
  <si>
    <t>Category 3</t>
  </si>
  <si>
    <t>Category 4</t>
  </si>
  <si>
    <t>ISIN Name</t>
  </si>
  <si>
    <t>Currency</t>
  </si>
  <si>
    <t>Equivalent Underlying Stock position (qty)</t>
  </si>
  <si>
    <t>Stock price in ccy</t>
  </si>
  <si>
    <t>Net value of Equivalent Underlying Stock position in Ccy</t>
  </si>
  <si>
    <t>Net value of Equivalent Underlying Stock position in EUR</t>
  </si>
  <si>
    <t>Threshold in  €</t>
  </si>
  <si>
    <t>Is Threshold reached?</t>
  </si>
  <si>
    <t>Position Limit in qty</t>
  </si>
  <si>
    <t>Is Limit reached?</t>
  </si>
  <si>
    <t>Is Position Limit breached?</t>
  </si>
  <si>
    <t>LCH SA Action</t>
  </si>
  <si>
    <t>AAA</t>
  </si>
  <si>
    <t>EUR</t>
  </si>
  <si>
    <t>Formal notification of the breach to Clearing Member</t>
  </si>
  <si>
    <t>BBB</t>
  </si>
  <si>
    <t>Alert sent to the Clearing Member</t>
  </si>
  <si>
    <t>CCC</t>
  </si>
  <si>
    <t>None</t>
  </si>
  <si>
    <t>DDD</t>
  </si>
  <si>
    <t>NOK</t>
  </si>
  <si>
    <t>Underlying Index</t>
  </si>
  <si>
    <t xml:space="preserve">Equivalent Underlying Index position (including CVF) </t>
  </si>
  <si>
    <t xml:space="preserve">Underlying Index Price in Ccy </t>
  </si>
  <si>
    <t>Net value of Equivalent Underlying Index position in Ccy</t>
  </si>
  <si>
    <t>Net value of Equivalent Underlying Index position in EUR</t>
  </si>
  <si>
    <t>Index Materiality Threshold in EUR</t>
  </si>
  <si>
    <t xml:space="preserve">Future  OI in eq  index (including CVF) </t>
  </si>
  <si>
    <t>Ratios Pos delta abs/OI delta</t>
  </si>
  <si>
    <t>CAC 40®</t>
  </si>
  <si>
    <t>PSI 20®</t>
  </si>
  <si>
    <t>OBX®</t>
  </si>
  <si>
    <t>Position Limit by Single Stock Derivatives</t>
  </si>
  <si>
    <t>CC Code</t>
  </si>
  <si>
    <t>CC Name</t>
  </si>
  <si>
    <t>Underlying Isin Code</t>
  </si>
  <si>
    <t>Underlying Asset SubType Code</t>
  </si>
  <si>
    <t xml:space="preserve"> Limit underlying quantity </t>
  </si>
  <si>
    <t>CVF Futures</t>
  </si>
  <si>
    <t xml:space="preserve">Limit in Fut equivalent  </t>
  </si>
  <si>
    <t>Threshold in Euros</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</si>
  <si>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</si>
  <si>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</si>
  <si>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</si>
  <si>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</si>
  <si>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</si>
  <si>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</si>
  <si>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</si>
  <si>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</si>
  <si>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</si>
  <si>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</si>
  <si>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</si>
  <si>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</si>
  <si>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</si>
  <si>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</si>
  <si>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</si>
  <si>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</si>
  <si>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</si>
  <si>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</si>
  <si>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</si>
  <si>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</si>
  <si>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n.a</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</si>
  <si>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</si>
  <si>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</si>
  <si>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</si>
  <si>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</si>
  <si>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</si>
  <si>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</si>
  <si>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</si>
  <si>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</si>
  <si>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</si>
  <si>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</si>
  <si>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</si>
  <si>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</si>
  <si>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</si>
  <si>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</si>
  <si>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</si>
  <si>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</si>
  <si>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</si>
  <si>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</si>
  <si>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</si>
  <si>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</si>
  <si>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</si>
  <si>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</si>
  <si>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</si>
  <si>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</si>
  <si>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</si>
  <si>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</si>
  <si>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</si>
  <si>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</si>
  <si>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</si>
  <si>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</si>
  <si>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</si>
  <si>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</si>
  <si>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</si>
  <si>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</si>
  <si>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</si>
  <si>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</si>
  <si>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</si>
  <si>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</si>
  <si>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</si>
  <si>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</si>
  <si>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</si>
  <si>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</si>
  <si>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</si>
  <si>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SRDV</t>
  </si>
  <si>
    <t>ACS Actividades Cons y Serv</t>
  </si>
  <si>
    <t>JW</t>
  </si>
  <si>
    <t>ADECCO</t>
  </si>
  <si>
    <t>CH0012138605</t>
  </si>
  <si>
    <t>JWDV</t>
  </si>
  <si>
    <t>ADECCO DIV</t>
  </si>
  <si>
    <t>SSDF00001689</t>
  </si>
  <si>
    <t>ADE</t>
  </si>
  <si>
    <t>ADEVINTA</t>
  </si>
  <si>
    <t>NO0010844038</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</si>
  <si>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</si>
  <si>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</si>
  <si>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</si>
  <si>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</si>
  <si>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</si>
  <si>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</si>
  <si>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</si>
  <si>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</si>
  <si>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</si>
  <si>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</si>
  <si>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</si>
  <si>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</si>
  <si>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</si>
  <si>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</si>
  <si>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</si>
  <si>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</si>
  <si>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</si>
  <si>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</si>
  <si>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</si>
  <si>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</si>
  <si>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</si>
  <si>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</si>
  <si>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</si>
  <si>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</si>
  <si>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</si>
  <si>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</si>
  <si>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</si>
  <si>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</si>
  <si>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</si>
  <si>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</si>
  <si>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</si>
  <si>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</si>
  <si>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</si>
  <si>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</si>
  <si>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</si>
  <si>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</si>
  <si>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</si>
  <si>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</si>
  <si>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</si>
  <si>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</si>
  <si>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</si>
  <si>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</si>
  <si>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</si>
  <si>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</si>
  <si>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</si>
  <si>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</si>
  <si>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</si>
  <si>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</si>
  <si>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</si>
  <si>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</si>
  <si>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</si>
  <si>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</si>
  <si>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</si>
  <si>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</si>
  <si>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</si>
  <si>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</si>
  <si>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</si>
  <si>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AKEDV</t>
  </si>
  <si>
    <t>Aker BP DIV</t>
  </si>
  <si>
    <t>NO0010345853 </t>
  </si>
  <si>
    <t>ACC</t>
  </si>
  <si>
    <t>AKER CARBON CAPTUR</t>
  </si>
  <si>
    <t xml:space="preserve">NO0010890304 </t>
  </si>
  <si>
    <t>AKS</t>
  </si>
  <si>
    <t>AKER SOLUTIONS</t>
  </si>
  <si>
    <t>NO0010716582</t>
  </si>
  <si>
    <t>AKZ</t>
  </si>
  <si>
    <t>AKZO NOBEL</t>
  </si>
  <si>
    <t>NL0013267909</t>
  </si>
  <si>
    <t>AKZDV</t>
  </si>
  <si>
    <t>AKZO NOBEL DIV</t>
  </si>
  <si>
    <t>SSDF00000467</t>
  </si>
  <si>
    <t>DJ1</t>
  </si>
  <si>
    <t>ALD SA</t>
  </si>
  <si>
    <t>FR0013258662</t>
  </si>
  <si>
    <t>LA</t>
  </si>
  <si>
    <t>ALFA LAVAL</t>
  </si>
  <si>
    <t>SE0000695876</t>
  </si>
  <si>
    <t>LADV</t>
  </si>
  <si>
    <t>Alfa Laval DIV</t>
  </si>
  <si>
    <t>SSDF00003529</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</si>
  <si>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</si>
  <si>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</si>
  <si>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</si>
  <si>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</si>
  <si>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</si>
  <si>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</si>
  <si>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</si>
  <si>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</si>
  <si>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</si>
  <si>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</si>
  <si>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</si>
  <si>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</si>
  <si>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</si>
  <si>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</si>
  <si>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</si>
  <si>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</si>
  <si>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</si>
  <si>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</si>
  <si>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LK</t>
  </si>
  <si>
    <t>ALTEN</t>
  </si>
  <si>
    <t>FR0000071946</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</si>
  <si>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</si>
  <si>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</si>
  <si>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</si>
  <si>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</si>
  <si>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</si>
  <si>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</si>
  <si>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</si>
  <si>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</si>
  <si>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</si>
  <si>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</si>
  <si>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</si>
  <si>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</si>
  <si>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</si>
  <si>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</si>
  <si>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</si>
  <si>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</si>
  <si>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</si>
  <si>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</si>
  <si>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</si>
  <si>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</si>
  <si>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</si>
  <si>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</si>
  <si>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</si>
  <si>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</si>
  <si>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</si>
  <si>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</si>
  <si>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</si>
  <si>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</si>
  <si>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</si>
  <si>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</si>
  <si>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QHDV</t>
  </si>
  <si>
    <t>Andritz  DIV</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</si>
  <si>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</si>
  <si>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</si>
  <si>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</si>
  <si>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</si>
  <si>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</si>
  <si>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</si>
  <si>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</si>
  <si>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</si>
  <si>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</si>
  <si>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</si>
  <si>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</si>
  <si>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</si>
  <si>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</si>
  <si>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</si>
  <si>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</si>
  <si>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</si>
  <si>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</si>
  <si>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</si>
  <si>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</si>
  <si>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</si>
  <si>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</si>
  <si>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</si>
  <si>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</si>
  <si>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</si>
  <si>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</si>
  <si>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</si>
  <si>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</si>
  <si>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</si>
  <si>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</si>
  <si>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</si>
  <si>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</si>
  <si>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</si>
  <si>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</si>
  <si>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</si>
  <si>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</si>
  <si>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</si>
  <si>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</si>
  <si>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</si>
  <si>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</si>
  <si>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</si>
  <si>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</si>
  <si>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</si>
  <si>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</si>
  <si>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</si>
  <si>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</si>
  <si>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</si>
  <si>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</si>
  <si>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</si>
  <si>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</si>
  <si>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</si>
  <si>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</si>
  <si>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</si>
  <si>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</si>
  <si>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</si>
  <si>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</si>
  <si>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</si>
  <si>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OYDV</t>
  </si>
  <si>
    <t>Assa Abloy B DI</t>
  </si>
  <si>
    <t>SSDF00003586</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</si>
  <si>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</si>
  <si>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</si>
  <si>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</si>
  <si>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</si>
  <si>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</si>
  <si>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</si>
  <si>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</si>
  <si>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</si>
  <si>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</si>
  <si>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</si>
  <si>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</si>
  <si>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</si>
  <si>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</si>
  <si>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</si>
  <si>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</si>
  <si>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</si>
  <si>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</si>
  <si>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</si>
  <si>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</si>
  <si>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PCC</t>
  </si>
  <si>
    <t>ATLAS COPCO A</t>
  </si>
  <si>
    <t>SE0017486889</t>
  </si>
  <si>
    <t>PCCDV</t>
  </si>
  <si>
    <t>Atlas Copco A D</t>
  </si>
  <si>
    <t>SSDF00003552</t>
  </si>
  <si>
    <t>ATODV</t>
  </si>
  <si>
    <t>ATOS DIV</t>
  </si>
  <si>
    <t>FR0000051732</t>
  </si>
  <si>
    <t>SSDF00003115</t>
  </si>
  <si>
    <t>ATO</t>
  </si>
  <si>
    <t>ATOS ORIGIN</t>
  </si>
  <si>
    <t>AU</t>
  </si>
  <si>
    <t>Aurubis AG</t>
  </si>
  <si>
    <t>DE0006766504</t>
  </si>
  <si>
    <t>AUDV</t>
  </si>
  <si>
    <t>Aurubis DIV</t>
  </si>
  <si>
    <t>KM</t>
  </si>
  <si>
    <t>Autoliv Inc</t>
  </si>
  <si>
    <t>SE0000382335</t>
  </si>
  <si>
    <t>KMDV</t>
  </si>
  <si>
    <t>Autoliv Inc DIV</t>
  </si>
  <si>
    <t>SSE0000382335</t>
  </si>
  <si>
    <t>AUT</t>
  </si>
  <si>
    <t>AUTOSTORE HOLDINGS</t>
  </si>
  <si>
    <t xml:space="preserve">BMG0670A1099 </t>
  </si>
  <si>
    <t>AW</t>
  </si>
  <si>
    <t>AVIVA</t>
  </si>
  <si>
    <t>GB00BPQY8M80</t>
  </si>
  <si>
    <t>AWDV</t>
  </si>
  <si>
    <t>AVIVA PLC DIV</t>
  </si>
  <si>
    <t>SSDF00001598</t>
  </si>
  <si>
    <t>CS</t>
  </si>
  <si>
    <t>AXA</t>
  </si>
  <si>
    <t>FR0000120628</t>
  </si>
  <si>
    <t>CSDV</t>
  </si>
  <si>
    <t>AXA DIV</t>
  </si>
  <si>
    <t>SSDF00000046</t>
  </si>
  <si>
    <t>AZE</t>
  </si>
  <si>
    <t>AZELIS GROUP</t>
  </si>
  <si>
    <t>BE0974400328</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</si>
  <si>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</si>
  <si>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</si>
  <si>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</si>
  <si>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</si>
  <si>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</si>
  <si>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</si>
  <si>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</si>
  <si>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</si>
  <si>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</si>
  <si>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</si>
  <si>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</si>
  <si>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</si>
  <si>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</si>
  <si>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</si>
  <si>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</si>
  <si>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</si>
  <si>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</si>
  <si>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</si>
  <si>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</si>
  <si>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</si>
  <si>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</si>
  <si>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</si>
  <si>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</si>
  <si>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BZDV</t>
  </si>
  <si>
    <t>Baloise Hold DV</t>
  </si>
  <si>
    <t>CH0012410517</t>
  </si>
  <si>
    <t>BZ</t>
  </si>
  <si>
    <t>BALOISE HOLDING</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</si>
  <si>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</si>
  <si>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</si>
  <si>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</si>
  <si>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</si>
  <si>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</si>
  <si>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</si>
  <si>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</si>
  <si>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</si>
  <si>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</si>
  <si>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</si>
  <si>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</si>
  <si>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</si>
  <si>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</si>
  <si>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</si>
  <si>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</si>
  <si>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</si>
  <si>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</si>
  <si>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</si>
  <si>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</si>
  <si>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</si>
  <si>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</si>
  <si>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</si>
  <si>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</si>
  <si>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</si>
  <si>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</si>
  <si>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</si>
  <si>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</si>
  <si>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</si>
  <si>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</si>
  <si>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</si>
  <si>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</si>
  <si>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</si>
  <si>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</si>
  <si>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</si>
  <si>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</si>
  <si>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</si>
  <si>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</si>
  <si>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</si>
  <si>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</si>
  <si>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</si>
  <si>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</si>
  <si>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</si>
  <si>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</si>
  <si>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</si>
  <si>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</si>
  <si>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</si>
  <si>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</si>
  <si>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</si>
  <si>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</si>
  <si>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</si>
  <si>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</si>
  <si>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</si>
  <si>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</si>
  <si>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</si>
  <si>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</si>
  <si>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</si>
  <si>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</si>
  <si>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</si>
  <si>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</si>
  <si>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</si>
  <si>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</si>
  <si>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</si>
  <si>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</si>
  <si>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</si>
  <si>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</si>
  <si>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</si>
  <si>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</si>
  <si>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</si>
  <si>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BD</t>
  </si>
  <si>
    <t>BEIERSDORF AG</t>
  </si>
  <si>
    <t>DE0005200000</t>
  </si>
  <si>
    <t>BDDV</t>
  </si>
  <si>
    <t>BEIERSDORF DV</t>
  </si>
  <si>
    <t>BEK</t>
  </si>
  <si>
    <t>BEKAERT</t>
  </si>
  <si>
    <t>BE0974258874</t>
  </si>
  <si>
    <t>BEKDV</t>
  </si>
  <si>
    <t>BEKAERT DIV</t>
  </si>
  <si>
    <t>SSDF00000848</t>
  </si>
  <si>
    <t>BLG</t>
  </si>
  <si>
    <t>BELGACOM</t>
  </si>
  <si>
    <t>BE0003810273</t>
  </si>
  <si>
    <t>BLGDV</t>
  </si>
  <si>
    <t>BELGACOM DIV</t>
  </si>
  <si>
    <t>SSDF00000673</t>
  </si>
  <si>
    <t>BGBI</t>
  </si>
  <si>
    <t>BERGENBIO</t>
  </si>
  <si>
    <t>NO0010650013</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</si>
  <si>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</si>
  <si>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</si>
  <si>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</si>
  <si>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</si>
  <si>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</si>
  <si>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</si>
  <si>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</si>
  <si>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</si>
  <si>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</si>
  <si>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</si>
  <si>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</si>
  <si>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</si>
  <si>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</si>
  <si>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</si>
  <si>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</si>
  <si>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</si>
  <si>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</si>
  <si>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</si>
  <si>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</si>
  <si>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</si>
  <si>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</si>
  <si>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</si>
  <si>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</si>
  <si>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</si>
  <si>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SE0020050417</t>
  </si>
  <si>
    <t>DDDV</t>
  </si>
  <si>
    <t>Boliden DIV</t>
  </si>
  <si>
    <t>SSDF00003560</t>
  </si>
  <si>
    <t>HAV</t>
  </si>
  <si>
    <t>BOLLORE</t>
  </si>
  <si>
    <t>FR0000039299</t>
  </si>
  <si>
    <t>HAVDV</t>
  </si>
  <si>
    <t>BOLLORE DIV</t>
  </si>
  <si>
    <t>SSDF00000327</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</si>
  <si>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</si>
  <si>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</si>
  <si>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</si>
  <si>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</si>
  <si>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</si>
  <si>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</si>
  <si>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</si>
  <si>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</si>
  <si>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</si>
  <si>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</si>
  <si>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</si>
  <si>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</si>
  <si>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</si>
  <si>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</si>
  <si>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</si>
  <si>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</si>
  <si>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</si>
  <si>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</si>
  <si>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</si>
  <si>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</si>
  <si>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</si>
  <si>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</si>
  <si>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</si>
  <si>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</si>
  <si>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</si>
  <si>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</si>
  <si>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</si>
  <si>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BQDV</t>
  </si>
  <si>
    <t>Brenntag DIV</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</si>
  <si>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</si>
  <si>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</si>
  <si>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</si>
  <si>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</si>
  <si>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</si>
  <si>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</si>
  <si>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</si>
  <si>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</si>
  <si>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</si>
  <si>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</si>
  <si>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</si>
  <si>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</si>
  <si>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</si>
  <si>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</si>
  <si>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</si>
  <si>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</si>
  <si>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</si>
  <si>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</si>
  <si>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</si>
  <si>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</si>
  <si>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</si>
  <si>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</si>
  <si>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</si>
  <si>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</si>
  <si>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</si>
  <si>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</si>
  <si>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</si>
  <si>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</si>
  <si>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CY</t>
  </si>
  <si>
    <t>CAIRN ENERGY</t>
  </si>
  <si>
    <t>CB</t>
  </si>
  <si>
    <t>CAIXABANK</t>
  </si>
  <si>
    <t>ES0140609019</t>
  </si>
  <si>
    <t>CBDV</t>
  </si>
  <si>
    <t>CAIXABANK DIV</t>
  </si>
  <si>
    <t>SSDF00001523</t>
  </si>
  <si>
    <t>CAP</t>
  </si>
  <si>
    <t>CAP GEMINI</t>
  </si>
  <si>
    <t>FR0000125338</t>
  </si>
  <si>
    <t>CAPDV</t>
  </si>
  <si>
    <t>CAP GEMINI DIV</t>
  </si>
  <si>
    <t>SSDF00000301</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</si>
  <si>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</si>
  <si>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</si>
  <si>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</si>
  <si>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</si>
  <si>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</si>
  <si>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</si>
  <si>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</si>
  <si>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</si>
  <si>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</si>
  <si>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</si>
  <si>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</si>
  <si>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</si>
  <si>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</si>
  <si>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</si>
  <si>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</si>
  <si>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</si>
  <si>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</si>
  <si>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</si>
  <si>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</si>
  <si>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</si>
  <si>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</si>
  <si>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</si>
  <si>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</si>
  <si>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</si>
  <si>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CAR</t>
  </si>
  <si>
    <t>CELYAD</t>
  </si>
  <si>
    <t>BE0974260896</t>
  </si>
  <si>
    <t>CC</t>
  </si>
  <si>
    <t>CENTRICA</t>
  </si>
  <si>
    <t>GB00B033F229</t>
  </si>
  <si>
    <t>CCDV</t>
  </si>
  <si>
    <t>CENTRICA DIV</t>
  </si>
  <si>
    <t>SSDF00001937</t>
  </si>
  <si>
    <t>YFDV</t>
  </si>
  <si>
    <t>CHEVRON DIV</t>
  </si>
  <si>
    <t>US1667641005</t>
  </si>
  <si>
    <t>SSDF00002661</t>
  </si>
  <si>
    <t>HL</t>
  </si>
  <si>
    <t>CHR HANSEN HOLD</t>
  </si>
  <si>
    <t>DK0060227585</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</si>
  <si>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</si>
  <si>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</si>
  <si>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</si>
  <si>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</si>
  <si>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</si>
  <si>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</si>
  <si>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</si>
  <si>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</si>
  <si>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</si>
  <si>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</si>
  <si>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</si>
  <si>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</si>
  <si>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</si>
  <si>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</si>
  <si>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</si>
  <si>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</si>
  <si>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</si>
  <si>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</si>
  <si>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CWDV</t>
  </si>
  <si>
    <t>COCA COLA DIV</t>
  </si>
  <si>
    <t>CH0198251305</t>
  </si>
  <si>
    <t>SSDF00001424</t>
  </si>
  <si>
    <t>YRDV</t>
  </si>
  <si>
    <t>US1912161007</t>
  </si>
  <si>
    <t>SSDF00002760</t>
  </si>
  <si>
    <t>CCE</t>
  </si>
  <si>
    <t>COCA COLA EUROP</t>
  </si>
  <si>
    <t>GB00BDCPN049</t>
  </si>
  <si>
    <t>CE</t>
  </si>
  <si>
    <t>COFACE</t>
  </si>
  <si>
    <t>FR0010667147</t>
  </si>
  <si>
    <t>COF</t>
  </si>
  <si>
    <t>COFINIMMO</t>
  </si>
  <si>
    <t>BE0003593044</t>
  </si>
  <si>
    <t>COFDV</t>
  </si>
  <si>
    <t>COFINIMO DIV</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</si>
  <si>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</si>
  <si>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</si>
  <si>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</si>
  <si>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</si>
  <si>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</si>
  <si>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</si>
  <si>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</si>
  <si>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</si>
  <si>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</si>
  <si>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</si>
  <si>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</si>
  <si>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</si>
  <si>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</si>
  <si>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</si>
  <si>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</si>
  <si>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</si>
  <si>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</si>
  <si>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</si>
  <si>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</si>
  <si>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</si>
  <si>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</si>
  <si>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</si>
  <si>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</si>
  <si>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VLDV</t>
  </si>
  <si>
    <t>COPHILLIPS DIV</t>
  </si>
  <si>
    <t>US20825C1045</t>
  </si>
  <si>
    <t>SSDF00002547</t>
  </si>
  <si>
    <t>CSM</t>
  </si>
  <si>
    <t>CORBION</t>
  </si>
  <si>
    <t>NL0010583399</t>
  </si>
  <si>
    <t>CIO</t>
  </si>
  <si>
    <t>CORIO NV</t>
  </si>
  <si>
    <t>FR0000121964</t>
  </si>
  <si>
    <t>ACADV</t>
  </si>
  <si>
    <t>CREDIT AGRI DIV</t>
  </si>
  <si>
    <t>FR0000045072</t>
  </si>
  <si>
    <t>SSDF00000434</t>
  </si>
  <si>
    <t>ACA</t>
  </si>
  <si>
    <t>CREDIT AGRICOLE</t>
  </si>
  <si>
    <t>CTP</t>
  </si>
  <si>
    <t xml:space="preserve">CTP </t>
  </si>
  <si>
    <t>NL00150006R6</t>
  </si>
  <si>
    <t>CTT</t>
  </si>
  <si>
    <t>CTT CORREIOS</t>
  </si>
  <si>
    <t>PTCTT0AM0001</t>
  </si>
  <si>
    <t>ZZDV</t>
  </si>
  <si>
    <t>CVS HEALTH DIV</t>
  </si>
  <si>
    <t>US1266501006</t>
  </si>
  <si>
    <t>SSDF00003032</t>
  </si>
  <si>
    <t>DM</t>
  </si>
  <si>
    <t>Daimler et Daimler truck</t>
  </si>
  <si>
    <t>ENXTPCKG1271</t>
  </si>
  <si>
    <t>DMDV</t>
  </si>
  <si>
    <t>Daimler et Daimler truck DIV</t>
  </si>
  <si>
    <t>DTH</t>
  </si>
  <si>
    <t>DAIMLER TRUCK</t>
  </si>
  <si>
    <t>DE000DTR0CK8</t>
  </si>
  <si>
    <t>DTHDV</t>
  </si>
  <si>
    <t>DaimlerTruckDIV</t>
  </si>
  <si>
    <t>SSDF00003503</t>
  </si>
  <si>
    <t>BN</t>
  </si>
  <si>
    <t>DANONE</t>
  </si>
  <si>
    <t>FR0000120644</t>
  </si>
  <si>
    <t>BNDV</t>
  </si>
  <si>
    <t>DANONE DIV</t>
  </si>
  <si>
    <t>SSDF00000079</t>
  </si>
  <si>
    <t>DK</t>
  </si>
  <si>
    <t>DANSKE BANK</t>
  </si>
  <si>
    <t>DK0010274414</t>
  </si>
  <si>
    <t>DTDV</t>
  </si>
  <si>
    <t>DASSAULT SY DV</t>
  </si>
  <si>
    <t>FR0014003TT8</t>
  </si>
  <si>
    <t>DSY</t>
  </si>
  <si>
    <t>DASSAULT SYSTEM</t>
  </si>
  <si>
    <t>DH</t>
  </si>
  <si>
    <t>DBV TECHNOLOGIE</t>
  </si>
  <si>
    <t>FR0010417345</t>
  </si>
  <si>
    <t>DEDV</t>
  </si>
  <si>
    <t>Derichebourg DV</t>
  </si>
  <si>
    <t>FR0000053381</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</si>
  <si>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</si>
  <si>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</si>
  <si>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</si>
  <si>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</si>
  <si>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</si>
  <si>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</si>
  <si>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</si>
  <si>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</si>
  <si>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</si>
  <si>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</si>
  <si>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</si>
  <si>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</si>
  <si>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</si>
  <si>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</si>
  <si>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</si>
  <si>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</si>
  <si>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</si>
  <si>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</si>
  <si>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</si>
  <si>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</si>
  <si>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</si>
  <si>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</si>
  <si>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</si>
  <si>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</si>
  <si>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</si>
  <si>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</si>
  <si>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</si>
  <si>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</si>
  <si>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</si>
  <si>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</si>
  <si>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</si>
  <si>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</si>
  <si>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</si>
  <si>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</si>
  <si>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</si>
  <si>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</si>
  <si>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</si>
  <si>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</si>
  <si>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</si>
  <si>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</si>
  <si>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</si>
  <si>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</si>
  <si>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</si>
  <si>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</si>
  <si>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</si>
  <si>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</si>
  <si>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</si>
  <si>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</si>
  <si>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</si>
  <si>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NO0010161896</t>
  </si>
  <si>
    <t>DNBDV</t>
  </si>
  <si>
    <t>DNB Bank DIV</t>
  </si>
  <si>
    <t>DNO</t>
  </si>
  <si>
    <t>NO0003921009</t>
  </si>
  <si>
    <t>DA</t>
  </si>
  <si>
    <t>DRAX GROUP</t>
  </si>
  <si>
    <t>GB00B1VNSX38</t>
  </si>
  <si>
    <t>DSMDV</t>
  </si>
  <si>
    <t>DSM KON DIV</t>
  </si>
  <si>
    <t>CH1216478797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</si>
  <si>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</si>
  <si>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</si>
  <si>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</si>
  <si>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</si>
  <si>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</si>
  <si>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</si>
  <si>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</si>
  <si>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</si>
  <si>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</si>
  <si>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</si>
  <si>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</si>
  <si>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</si>
  <si>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</si>
  <si>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</si>
  <si>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</si>
  <si>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</si>
  <si>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</si>
  <si>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EBU</t>
  </si>
  <si>
    <t>EBUSCO HOLDING</t>
  </si>
  <si>
    <t xml:space="preserve">NL0015000CZ2 </t>
  </si>
  <si>
    <t>ED</t>
  </si>
  <si>
    <t>EDENRED</t>
  </si>
  <si>
    <t>FR0010908533</t>
  </si>
  <si>
    <t>EPM</t>
  </si>
  <si>
    <t>EDP</t>
  </si>
  <si>
    <t>PTEDP0AM0009</t>
  </si>
  <si>
    <t>EPMDV</t>
  </si>
  <si>
    <t>EDP DIV</t>
  </si>
  <si>
    <t>SSDF00003255</t>
  </si>
  <si>
    <t xml:space="preserve">EDP RENOVAVEIS </t>
  </si>
  <si>
    <t>ES0127797019</t>
  </si>
  <si>
    <t>EDPDV</t>
  </si>
  <si>
    <t>EDP RENOVAVEIS DIV</t>
  </si>
  <si>
    <t>SSDF00003446</t>
  </si>
  <si>
    <t>FG</t>
  </si>
  <si>
    <t>EIFFAGE</t>
  </si>
  <si>
    <t>FR0000130452</t>
  </si>
  <si>
    <t>ET</t>
  </si>
  <si>
    <t>ELECTROLUX B</t>
  </si>
  <si>
    <t>SE0016589188</t>
  </si>
  <si>
    <t>ETDV</t>
  </si>
  <si>
    <t>ELECTROLUX DIV</t>
  </si>
  <si>
    <t>SSDF00002307</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</si>
  <si>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</si>
  <si>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</si>
  <si>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</si>
  <si>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</si>
  <si>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</si>
  <si>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</si>
  <si>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</si>
  <si>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</si>
  <si>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</si>
  <si>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</si>
  <si>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</si>
  <si>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</si>
  <si>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</si>
  <si>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</si>
  <si>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</si>
  <si>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</si>
  <si>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</si>
  <si>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</si>
  <si>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</si>
  <si>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</si>
  <si>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</si>
  <si>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</si>
  <si>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</si>
  <si>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</si>
  <si>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</si>
  <si>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</si>
  <si>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</si>
  <si>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</si>
  <si>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ELK</t>
  </si>
  <si>
    <t xml:space="preserve">Elkem </t>
  </si>
  <si>
    <t>NO0010816093</t>
  </si>
  <si>
    <t xml:space="preserve">NO0010816093 </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</si>
  <si>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</si>
  <si>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</si>
  <si>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</si>
  <si>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</si>
  <si>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</si>
  <si>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</si>
  <si>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</si>
  <si>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</si>
  <si>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</si>
  <si>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</si>
  <si>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</si>
  <si>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</si>
  <si>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</si>
  <si>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</si>
  <si>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</si>
  <si>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</si>
  <si>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</si>
  <si>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</si>
  <si>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</si>
  <si>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</si>
  <si>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</si>
  <si>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</si>
  <si>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</si>
  <si>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</si>
  <si>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QDDV</t>
  </si>
  <si>
    <t>ENI SPA DIV</t>
  </si>
  <si>
    <t>IT0003132476</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</si>
  <si>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</si>
  <si>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</si>
  <si>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</si>
  <si>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</si>
  <si>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</si>
  <si>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</si>
  <si>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</si>
  <si>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</si>
  <si>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</si>
  <si>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</si>
  <si>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</si>
  <si>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</si>
  <si>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</si>
  <si>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</si>
  <si>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</si>
  <si>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</si>
  <si>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</si>
  <si>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</si>
  <si>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</si>
  <si>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</si>
  <si>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</si>
  <si>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</si>
  <si>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ESK</t>
  </si>
  <si>
    <t xml:space="preserve">Esker </t>
  </si>
  <si>
    <t>FR0000035818</t>
  </si>
  <si>
    <t>EFDV</t>
  </si>
  <si>
    <t>ESSILOR DIV</t>
  </si>
  <si>
    <t>FR0000121667</t>
  </si>
  <si>
    <t>SSDF00000103</t>
  </si>
  <si>
    <t>EF</t>
  </si>
  <si>
    <t>ESSILOR INTERNA</t>
  </si>
  <si>
    <t>KW</t>
  </si>
  <si>
    <t>Essity AB</t>
  </si>
  <si>
    <t>SE0009922164</t>
  </si>
  <si>
    <t>KWDV</t>
  </si>
  <si>
    <t>Essity AB DIV</t>
  </si>
  <si>
    <t>SSE0009922164</t>
  </si>
  <si>
    <t>RF</t>
  </si>
  <si>
    <t>EURAZEO</t>
  </si>
  <si>
    <t>FR0000121121</t>
  </si>
  <si>
    <t>ECM</t>
  </si>
  <si>
    <t>EUROCOMMERCIAL</t>
  </si>
  <si>
    <t>NL0015000K93</t>
  </si>
  <si>
    <t>EZ</t>
  </si>
  <si>
    <t xml:space="preserve">EUROFINS SCIENTIFIC </t>
  </si>
  <si>
    <t>FR0014000MR3</t>
  </si>
  <si>
    <t>EZDV</t>
  </si>
  <si>
    <t>EUROFINS SCIENTIFIC DIV</t>
  </si>
  <si>
    <t>SSDF00003495</t>
  </si>
  <si>
    <t>EUN</t>
  </si>
  <si>
    <t>EURONAV NV</t>
  </si>
  <si>
    <t>BE0003816338</t>
  </si>
  <si>
    <t>NYE</t>
  </si>
  <si>
    <t>EURONEXT</t>
  </si>
  <si>
    <t>NL0006294274</t>
  </si>
  <si>
    <t>NYEDV</t>
  </si>
  <si>
    <t>EURONEXT DIV</t>
  </si>
  <si>
    <t>EU</t>
  </si>
  <si>
    <t>EUROPRIS</t>
  </si>
  <si>
    <t>NO0010735343</t>
  </si>
  <si>
    <t>ETL</t>
  </si>
  <si>
    <t>EUTELSAT COMMUN</t>
  </si>
  <si>
    <t>FR0010221234</t>
  </si>
  <si>
    <t>ETLDV</t>
  </si>
  <si>
    <t>EUTELSAT DIV</t>
  </si>
  <si>
    <t>SSDF00000319</t>
  </si>
  <si>
    <t>EVO</t>
  </si>
  <si>
    <t>Evolution AB</t>
  </si>
  <si>
    <t>SE0012673267</t>
  </si>
  <si>
    <t>EVODV</t>
  </si>
  <si>
    <t>Evolution AB DIV</t>
  </si>
  <si>
    <t>SSE0012673267</t>
  </si>
  <si>
    <t>EVS</t>
  </si>
  <si>
    <t>EVS BROADCAST</t>
  </si>
  <si>
    <t>BE0003820371</t>
  </si>
  <si>
    <t>EXR</t>
  </si>
  <si>
    <t>EXOR</t>
  </si>
  <si>
    <t>NL0012059018</t>
  </si>
  <si>
    <t>EXRDV</t>
  </si>
  <si>
    <t>EXOR DIV</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</si>
  <si>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</si>
  <si>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</si>
  <si>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</si>
  <si>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</si>
  <si>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</si>
  <si>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</si>
  <si>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</si>
  <si>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</si>
  <si>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</si>
  <si>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</si>
  <si>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</si>
  <si>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</si>
  <si>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</si>
  <si>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</si>
  <si>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</si>
  <si>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</si>
  <si>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</si>
  <si>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</si>
  <si>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</si>
  <si>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FV</t>
  </si>
  <si>
    <t>FERROVIAL</t>
  </si>
  <si>
    <t>ES0118900010</t>
  </si>
  <si>
    <t>FVDV</t>
  </si>
  <si>
    <t>FERROVIAL DIV</t>
  </si>
  <si>
    <t>SSDF00001515</t>
  </si>
  <si>
    <t>FKDV</t>
  </si>
  <si>
    <t>FIAT CHRYS. DIV</t>
  </si>
  <si>
    <t>NL00150001Q9</t>
  </si>
  <si>
    <t>SSDF00003065</t>
  </si>
  <si>
    <t>FXDV</t>
  </si>
  <si>
    <t>FIN RICHEM DIV</t>
  </si>
  <si>
    <t>SSDF00001762</t>
  </si>
  <si>
    <t>FBDV</t>
  </si>
  <si>
    <t>FinecoBank Banca Fineco SpA DIV</t>
  </si>
  <si>
    <t>IT0000072170</t>
  </si>
  <si>
    <t>SSDF00003420</t>
  </si>
  <si>
    <t>FI</t>
  </si>
  <si>
    <t>FIRSTGROUP</t>
  </si>
  <si>
    <t>GB0003452173</t>
  </si>
  <si>
    <t>FRKF</t>
  </si>
  <si>
    <t>FJORDKRAFT HOLD</t>
  </si>
  <si>
    <t>NO0010815673</t>
  </si>
  <si>
    <t>FLW</t>
  </si>
  <si>
    <t>FLOW TRADERS</t>
  </si>
  <si>
    <t>BMG3602E1084</t>
  </si>
  <si>
    <t>FLWDV</t>
  </si>
  <si>
    <t>SSDF00003487</t>
  </si>
  <si>
    <t>FL</t>
  </si>
  <si>
    <t>FLSMIDTH</t>
  </si>
  <si>
    <t>DK0010234467</t>
  </si>
  <si>
    <t>FZ</t>
  </si>
  <si>
    <t>FLUGHAFEN ZUR.</t>
  </si>
  <si>
    <t>CH0319416936</t>
  </si>
  <si>
    <t>IH</t>
  </si>
  <si>
    <t>Flutter Entertain</t>
  </si>
  <si>
    <t>IE00BWT6H894</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</si>
  <si>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</si>
  <si>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</si>
  <si>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</si>
  <si>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</si>
  <si>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</si>
  <si>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</si>
  <si>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</si>
  <si>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</si>
  <si>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</si>
  <si>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</si>
  <si>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</si>
  <si>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</si>
  <si>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</si>
  <si>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</si>
  <si>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</si>
  <si>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</si>
  <si>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</si>
  <si>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</si>
  <si>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</si>
  <si>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</si>
  <si>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FMDV</t>
  </si>
  <si>
    <t>FRESENIUS DV</t>
  </si>
  <si>
    <t>DE0005785802</t>
  </si>
  <si>
    <t>FM</t>
  </si>
  <si>
    <t>FRESENIUS MED</t>
  </si>
  <si>
    <t>FS</t>
  </si>
  <si>
    <t>FRESENIUS S&amp;C</t>
  </si>
  <si>
    <t>FN</t>
  </si>
  <si>
    <t>FRESNILLO</t>
  </si>
  <si>
    <t>GB00B2QPKJ12</t>
  </si>
  <si>
    <t>FRO</t>
  </si>
  <si>
    <t>FRONTLINE</t>
  </si>
  <si>
    <t>CY0200352116</t>
  </si>
  <si>
    <t>FRODV</t>
  </si>
  <si>
    <t>BMG3682E1921</t>
  </si>
  <si>
    <t>SSDF00003479</t>
  </si>
  <si>
    <t>PL</t>
  </si>
  <si>
    <t>Fuchs Petrolub</t>
  </si>
  <si>
    <t>DE000A3E5D64</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</si>
  <si>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</si>
  <si>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</si>
  <si>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</si>
  <si>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</si>
  <si>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</si>
  <si>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</si>
  <si>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</si>
  <si>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</si>
  <si>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</si>
  <si>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</si>
  <si>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</si>
  <si>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</si>
  <si>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</si>
  <si>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</si>
  <si>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</si>
  <si>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</si>
  <si>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</si>
  <si>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</si>
  <si>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</si>
  <si>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</si>
  <si>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</si>
  <si>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</si>
  <si>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</si>
  <si>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</si>
  <si>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</si>
  <si>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</si>
  <si>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</si>
  <si>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</si>
  <si>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</si>
  <si>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</si>
  <si>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</si>
  <si>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</si>
  <si>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</si>
  <si>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</si>
  <si>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</si>
  <si>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</si>
  <si>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</si>
  <si>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</si>
  <si>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</si>
  <si>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</si>
  <si>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</si>
  <si>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</si>
  <si>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</si>
  <si>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</si>
  <si>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</si>
  <si>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</si>
  <si>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</si>
  <si>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</si>
  <si>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</si>
  <si>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</si>
  <si>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</si>
  <si>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</si>
  <si>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GTDV</t>
  </si>
  <si>
    <t>Getinge B DIV</t>
  </si>
  <si>
    <t>SSDF00003545</t>
  </si>
  <si>
    <t>ZMDV</t>
  </si>
  <si>
    <t>GILEAD SCIE DIV</t>
  </si>
  <si>
    <t>US3755581036</t>
  </si>
  <si>
    <t>SSDF00002935</t>
  </si>
  <si>
    <t>GV</t>
  </si>
  <si>
    <t>GIVAUDAN</t>
  </si>
  <si>
    <t>CH0010645932</t>
  </si>
  <si>
    <t>GVDV</t>
  </si>
  <si>
    <t>GIVAUDAN DIV</t>
  </si>
  <si>
    <t>SSDF00001705</t>
  </si>
  <si>
    <t>GJF</t>
  </si>
  <si>
    <t>GJENSIDIGE FORS</t>
  </si>
  <si>
    <t>NO0010582521</t>
  </si>
  <si>
    <t>GJFDV</t>
  </si>
  <si>
    <t>Gjensidige Forsikring DIV</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</si>
  <si>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</si>
  <si>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</si>
  <si>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</si>
  <si>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</si>
  <si>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</si>
  <si>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</si>
  <si>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</si>
  <si>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</si>
  <si>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</si>
  <si>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</si>
  <si>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</si>
  <si>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</si>
  <si>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</si>
  <si>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</si>
  <si>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</si>
  <si>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</si>
  <si>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</si>
  <si>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</si>
  <si>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GSF</t>
  </si>
  <si>
    <t>GRIEG SEAFOOD</t>
  </si>
  <si>
    <t>NO0010365521</t>
  </si>
  <si>
    <t>GE</t>
  </si>
  <si>
    <t>GRP EUROTUNNEL</t>
  </si>
  <si>
    <t>FR0010533075</t>
  </si>
  <si>
    <t>GC</t>
  </si>
  <si>
    <t>GTT</t>
  </si>
  <si>
    <t>FR0011726835</t>
  </si>
  <si>
    <t>HMDV</t>
  </si>
  <si>
    <t>H &amp; M DIV</t>
  </si>
  <si>
    <t>SE0000106270</t>
  </si>
  <si>
    <t>SSDF00002323</t>
  </si>
  <si>
    <t>HR</t>
  </si>
  <si>
    <t>HANNOVER RUECK</t>
  </si>
  <si>
    <t>DE0008402215</t>
  </si>
  <si>
    <t>HCDV</t>
  </si>
  <si>
    <t>HEIDELBERG DV</t>
  </si>
  <si>
    <t>DE0006047004</t>
  </si>
  <si>
    <t>HC</t>
  </si>
  <si>
    <t>HEIDELBERGCEMEN</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</si>
  <si>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</si>
  <si>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</si>
  <si>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</si>
  <si>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</si>
  <si>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</si>
  <si>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</si>
  <si>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</si>
  <si>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</si>
  <si>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</si>
  <si>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</si>
  <si>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</si>
  <si>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</si>
  <si>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</si>
  <si>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</si>
  <si>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</si>
  <si>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</si>
  <si>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</si>
  <si>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</si>
  <si>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</si>
  <si>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</si>
  <si>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</si>
  <si>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</si>
  <si>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</si>
  <si>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</si>
  <si>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</si>
  <si>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</si>
  <si>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</si>
  <si>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</si>
  <si>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</si>
  <si>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HGDV</t>
  </si>
  <si>
    <t>Hexagon B DIV</t>
  </si>
  <si>
    <t>SSDF00003578</t>
  </si>
  <si>
    <t>HT</t>
  </si>
  <si>
    <t>Hochtief AG</t>
  </si>
  <si>
    <t>DE0006070006</t>
  </si>
  <si>
    <t>HXDV</t>
  </si>
  <si>
    <t>HOLCIM DIV</t>
  </si>
  <si>
    <t>CH0012214059</t>
  </si>
  <si>
    <t>SSDF00001713</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</si>
  <si>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</si>
  <si>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</si>
  <si>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</si>
  <si>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</si>
  <si>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</si>
  <si>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</si>
  <si>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</si>
  <si>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</si>
  <si>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</si>
  <si>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</si>
  <si>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</si>
  <si>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</si>
  <si>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</si>
  <si>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</si>
  <si>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</si>
  <si>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</si>
  <si>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</si>
  <si>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ID</t>
  </si>
  <si>
    <t>IBERDROLA</t>
  </si>
  <si>
    <t>ES0144580Y14</t>
  </si>
  <si>
    <t>IDDV</t>
  </si>
  <si>
    <t>IBERDROLA DIV</t>
  </si>
  <si>
    <t>SSDF00000947</t>
  </si>
  <si>
    <t>YVDV</t>
  </si>
  <si>
    <t>IBM DIV</t>
  </si>
  <si>
    <t>US4592001014</t>
  </si>
  <si>
    <t>SSDF00002794</t>
  </si>
  <si>
    <t>IC</t>
  </si>
  <si>
    <t>ICADE SA</t>
  </si>
  <si>
    <t>FR0000035081</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</si>
  <si>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</si>
  <si>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</si>
  <si>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</si>
  <si>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</si>
  <si>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</si>
  <si>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</si>
  <si>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</si>
  <si>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</si>
  <si>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</si>
  <si>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</si>
  <si>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</si>
  <si>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</si>
  <si>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</si>
  <si>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</si>
  <si>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</si>
  <si>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</si>
  <si>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</si>
  <si>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</si>
  <si>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</si>
  <si>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</si>
  <si>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</si>
  <si>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NTDV</t>
  </si>
  <si>
    <t>INFINEON DV</t>
  </si>
  <si>
    <t>DE0006231004</t>
  </si>
  <si>
    <t>NT</t>
  </si>
  <si>
    <t>INFINEON TECH</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</si>
  <si>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</si>
  <si>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</si>
  <si>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</si>
  <si>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</si>
  <si>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</si>
  <si>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</si>
  <si>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</si>
  <si>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</si>
  <si>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</si>
  <si>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</si>
  <si>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</si>
  <si>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</si>
  <si>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</si>
  <si>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</si>
  <si>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</si>
  <si>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</si>
  <si>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IODV</t>
  </si>
  <si>
    <t>INTESA SANP DIV</t>
  </si>
  <si>
    <t>IT0000072618</t>
  </si>
  <si>
    <t>SSDF00001242</t>
  </si>
  <si>
    <t>IO</t>
  </si>
  <si>
    <t>Intesa Sanpaolo</t>
  </si>
  <si>
    <t>IV</t>
  </si>
  <si>
    <t>INVESTOR B</t>
  </si>
  <si>
    <t>SE0015811963</t>
  </si>
  <si>
    <t>IVDV</t>
  </si>
  <si>
    <t>Investor B DIV</t>
  </si>
  <si>
    <t>SSDF00003594</t>
  </si>
  <si>
    <t>IBA</t>
  </si>
  <si>
    <t>ION BEAM APPLIC</t>
  </si>
  <si>
    <t>BE0003766806</t>
  </si>
  <si>
    <t>JN</t>
  </si>
  <si>
    <t>IPSEN</t>
  </si>
  <si>
    <t>FR0010259150</t>
  </si>
  <si>
    <t>JS</t>
  </si>
  <si>
    <t>IPSOS</t>
  </si>
  <si>
    <t>FR0000073298</t>
  </si>
  <si>
    <t>WGDV</t>
  </si>
  <si>
    <t>ITALGAS DIV</t>
  </si>
  <si>
    <t>IT0005211237</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</si>
  <si>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</si>
  <si>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</si>
  <si>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</si>
  <si>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</si>
  <si>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</si>
  <si>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</si>
  <si>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</si>
  <si>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</si>
  <si>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</si>
  <si>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</si>
  <si>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</si>
  <si>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</si>
  <si>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</si>
  <si>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</si>
  <si>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</si>
  <si>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</si>
  <si>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</si>
  <si>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</si>
  <si>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</si>
  <si>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</si>
  <si>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</si>
  <si>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</si>
  <si>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</si>
  <si>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</si>
  <si>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</si>
  <si>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</si>
  <si>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</si>
  <si>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</si>
  <si>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</si>
  <si>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</si>
  <si>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</si>
  <si>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</si>
  <si>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</si>
  <si>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</si>
  <si>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</si>
  <si>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</si>
  <si>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</si>
  <si>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</si>
  <si>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</si>
  <si>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</si>
  <si>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</si>
  <si>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</si>
  <si>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</si>
  <si>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</si>
  <si>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</si>
  <si>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</si>
  <si>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</si>
  <si>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</si>
  <si>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</si>
  <si>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</si>
  <si>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</si>
  <si>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</si>
  <si>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</si>
  <si>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</si>
  <si>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</si>
  <si>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</si>
  <si>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</si>
  <si>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</si>
  <si>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</si>
  <si>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</si>
  <si>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SE0015810247</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</si>
  <si>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</si>
  <si>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</si>
  <si>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</si>
  <si>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</si>
  <si>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</si>
  <si>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</si>
  <si>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</si>
  <si>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</si>
  <si>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</si>
  <si>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</si>
  <si>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</si>
  <si>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</si>
  <si>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</si>
  <si>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</si>
  <si>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</si>
  <si>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</si>
  <si>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</si>
  <si>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</si>
  <si>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</si>
  <si>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</si>
  <si>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</si>
  <si>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</si>
  <si>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</si>
  <si>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</si>
  <si>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</si>
  <si>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KODV</t>
  </si>
  <si>
    <t>KONE OYJ DV</t>
  </si>
  <si>
    <t>KOA</t>
  </si>
  <si>
    <t>KONGSBERG AUTOM</t>
  </si>
  <si>
    <t>NO0003033102</t>
  </si>
  <si>
    <t>DSM</t>
  </si>
  <si>
    <t>KONINKLIJKE DSM</t>
  </si>
  <si>
    <t>NL0000009827</t>
  </si>
  <si>
    <t>KC</t>
  </si>
  <si>
    <t>KORIAN</t>
  </si>
  <si>
    <t>FR0010386334</t>
  </si>
  <si>
    <t>KPNDV</t>
  </si>
  <si>
    <t>KPN KON DIV</t>
  </si>
  <si>
    <t>SSDF00000558</t>
  </si>
  <si>
    <t>KU</t>
  </si>
  <si>
    <t>KUHNE + NAGEL</t>
  </si>
  <si>
    <t>CH0025238863</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</si>
  <si>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</si>
  <si>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</si>
  <si>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</si>
  <si>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</si>
  <si>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</si>
  <si>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</si>
  <si>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</si>
  <si>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</si>
  <si>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</si>
  <si>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</si>
  <si>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</si>
  <si>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</si>
  <si>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</si>
  <si>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</si>
  <si>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</si>
  <si>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</si>
  <si>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</si>
  <si>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IT0003856405</t>
  </si>
  <si>
    <t>SSDF00003271</t>
  </si>
  <si>
    <t>LSG</t>
  </si>
  <si>
    <t>LEROY SEAFOOD</t>
  </si>
  <si>
    <t>NO0003096208</t>
  </si>
  <si>
    <t>LYDV</t>
  </si>
  <si>
    <t>LLOYDS BANK DIV</t>
  </si>
  <si>
    <t>GB0008706128</t>
  </si>
  <si>
    <t>SSDF00001994</t>
  </si>
  <si>
    <t>LTDV</t>
  </si>
  <si>
    <t>LOGITECH DV</t>
  </si>
  <si>
    <t>CH0025751329</t>
  </si>
  <si>
    <t>LT</t>
  </si>
  <si>
    <t>LOGITECH INTL</t>
  </si>
  <si>
    <t>LZ</t>
  </si>
  <si>
    <t>LONZA GROUP</t>
  </si>
  <si>
    <t>CH0013841017</t>
  </si>
  <si>
    <t>LZDV</t>
  </si>
  <si>
    <t>LONZA GRP DV</t>
  </si>
  <si>
    <t>OR</t>
  </si>
  <si>
    <t>L'OREAL</t>
  </si>
  <si>
    <t>FR0000120321</t>
  </si>
  <si>
    <t>ORDV</t>
  </si>
  <si>
    <t>L'OREAL DIV</t>
  </si>
  <si>
    <t>SSDF00000145</t>
  </si>
  <si>
    <t>MC</t>
  </si>
  <si>
    <t>LVMH</t>
  </si>
  <si>
    <t>FR0000121014</t>
  </si>
  <si>
    <t>MCDV</t>
  </si>
  <si>
    <t>LVMH DIV</t>
  </si>
  <si>
    <t>SSDF00000152</t>
  </si>
  <si>
    <t>MMT</t>
  </si>
  <si>
    <t>M6 METROPOLE TV</t>
  </si>
  <si>
    <t>FR0000053225</t>
  </si>
  <si>
    <t>MXDV</t>
  </si>
  <si>
    <t>Maersk DIV</t>
  </si>
  <si>
    <t>MP</t>
  </si>
  <si>
    <t>MAPFRE</t>
  </si>
  <si>
    <t>ES0124244E34</t>
  </si>
  <si>
    <t>MPDV</t>
  </si>
  <si>
    <t>MAPFRE DIV</t>
  </si>
  <si>
    <t>SSDF00001465</t>
  </si>
  <si>
    <t>MQ</t>
  </si>
  <si>
    <t>MARKS &amp; SPENCER</t>
  </si>
  <si>
    <t>GB0031274896</t>
  </si>
  <si>
    <t>ZGDV</t>
  </si>
  <si>
    <t>MASTERCARD DIV</t>
  </si>
  <si>
    <t>US57636Q1040</t>
  </si>
  <si>
    <t>SSDF00002885</t>
  </si>
  <si>
    <t>ZFDV</t>
  </si>
  <si>
    <t>MCDONALDS DIV</t>
  </si>
  <si>
    <t>US5801351017</t>
  </si>
  <si>
    <t>SSDF00002877</t>
  </si>
  <si>
    <t>YZ</t>
  </si>
  <si>
    <t>MCPHY ENERGY</t>
  </si>
  <si>
    <t>FR0011742329</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</si>
  <si>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</si>
  <si>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</si>
  <si>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</si>
  <si>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</si>
  <si>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</si>
  <si>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</si>
  <si>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</si>
  <si>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</si>
  <si>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</si>
  <si>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</si>
  <si>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</si>
  <si>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</si>
  <si>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</si>
  <si>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</si>
  <si>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</si>
  <si>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</si>
  <si>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</si>
  <si>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</si>
  <si>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</si>
  <si>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</si>
  <si>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</si>
  <si>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</si>
  <si>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</si>
  <si>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DU</t>
  </si>
  <si>
    <t>MERCEDES BENZ</t>
  </si>
  <si>
    <t>DE0007100000</t>
  </si>
  <si>
    <t>DUDV</t>
  </si>
  <si>
    <t>MERCEDES BZ DIV</t>
  </si>
  <si>
    <t>SSDF00001044</t>
  </si>
  <si>
    <t>YLDV</t>
  </si>
  <si>
    <t>MERCK &amp; CO DIV</t>
  </si>
  <si>
    <t>US58933Y1055</t>
  </si>
  <si>
    <t>SSDF00002703</t>
  </si>
  <si>
    <t>MKDV</t>
  </si>
  <si>
    <t>MERCK DIV</t>
  </si>
  <si>
    <t>DE0006599905</t>
  </si>
  <si>
    <t>SSDF00001143</t>
  </si>
  <si>
    <t>MK</t>
  </si>
  <si>
    <t>Merck KGaA</t>
  </si>
  <si>
    <t>OUDV</t>
  </si>
  <si>
    <t xml:space="preserve">Metso Outotec DIV                             </t>
  </si>
  <si>
    <t>FI0009014575</t>
  </si>
  <si>
    <t>ML</t>
  </si>
  <si>
    <t>MICHELIN</t>
  </si>
  <si>
    <t>FR001400AJ45</t>
  </si>
  <si>
    <t>MLDV</t>
  </si>
  <si>
    <t>MICHELIN DIV</t>
  </si>
  <si>
    <t>SSDF00000160</t>
  </si>
  <si>
    <t>VQDV</t>
  </si>
  <si>
    <t>MICROSOFT DIV</t>
  </si>
  <si>
    <t>US5949181045</t>
  </si>
  <si>
    <t>SSDF00002562</t>
  </si>
  <si>
    <t>MIT</t>
  </si>
  <si>
    <t>MITHRA</t>
  </si>
  <si>
    <t>BE0974283153</t>
  </si>
  <si>
    <t>MD</t>
  </si>
  <si>
    <t>MODERN TIMES</t>
  </si>
  <si>
    <t>SE0018012494</t>
  </si>
  <si>
    <t>MOW</t>
  </si>
  <si>
    <t>MOWI</t>
  </si>
  <si>
    <t>NO0003054108</t>
  </si>
  <si>
    <t>MOWDV</t>
  </si>
  <si>
    <t>MOWI DIV</t>
  </si>
  <si>
    <t>SSDF00003370</t>
  </si>
  <si>
    <t>MPCC</t>
  </si>
  <si>
    <t xml:space="preserve">MPC Container Ship </t>
  </si>
  <si>
    <t>NO0010791353</t>
  </si>
  <si>
    <t xml:space="preserve">NO0010791353 </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</si>
  <si>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</si>
  <si>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</si>
  <si>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</si>
  <si>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</si>
  <si>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</si>
  <si>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</si>
  <si>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</si>
  <si>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</si>
  <si>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</si>
  <si>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</si>
  <si>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</si>
  <si>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</si>
  <si>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</si>
  <si>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</si>
  <si>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</si>
  <si>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</si>
  <si>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</si>
  <si>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</si>
  <si>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</si>
  <si>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</si>
  <si>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</si>
  <si>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</si>
  <si>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</si>
  <si>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</si>
  <si>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</si>
  <si>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</si>
  <si>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</si>
  <si>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</si>
  <si>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</si>
  <si>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</si>
  <si>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</si>
  <si>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</si>
  <si>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</si>
  <si>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</si>
  <si>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</si>
  <si>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</si>
  <si>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</si>
  <si>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</si>
  <si>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</si>
  <si>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</si>
  <si>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</si>
  <si>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</si>
  <si>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</si>
  <si>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</si>
  <si>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</si>
  <si>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NXI</t>
  </si>
  <si>
    <t xml:space="preserve">Nexity </t>
  </si>
  <si>
    <t>FR0010112524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</si>
  <si>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</si>
  <si>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</si>
  <si>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</si>
  <si>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</si>
  <si>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</si>
  <si>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</si>
  <si>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</si>
  <si>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</si>
  <si>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</si>
  <si>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</si>
  <si>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</si>
  <si>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</si>
  <si>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</si>
  <si>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</si>
  <si>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</si>
  <si>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</si>
  <si>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</si>
  <si>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</si>
  <si>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</si>
  <si>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</si>
  <si>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</si>
  <si>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</si>
  <si>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</si>
  <si>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</si>
  <si>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</si>
  <si>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</si>
  <si>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</si>
  <si>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</si>
  <si>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</si>
  <si>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</si>
  <si>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</si>
  <si>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</si>
  <si>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</si>
  <si>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</si>
  <si>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</si>
  <si>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</si>
  <si>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</si>
  <si>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</si>
  <si>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</si>
  <si>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</si>
  <si>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NA</t>
  </si>
  <si>
    <t>NOVARTIS</t>
  </si>
  <si>
    <t>CH0012005267</t>
  </si>
  <si>
    <t>NADV</t>
  </si>
  <si>
    <t>NOVARTIS DIV</t>
  </si>
  <si>
    <t>SSDF00001606</t>
  </si>
  <si>
    <t>OV</t>
  </si>
  <si>
    <t>NOVO NORDISK</t>
  </si>
  <si>
    <t>NV</t>
  </si>
  <si>
    <t>NOVOZYMES</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</si>
  <si>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</si>
  <si>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</si>
  <si>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</si>
  <si>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</si>
  <si>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</si>
  <si>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</si>
  <si>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</si>
  <si>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</si>
  <si>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</si>
  <si>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</si>
  <si>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</si>
  <si>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</si>
  <si>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</si>
  <si>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</si>
  <si>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</si>
  <si>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</si>
  <si>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</si>
  <si>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</si>
  <si>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</si>
  <si>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</si>
  <si>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</si>
  <si>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</si>
  <si>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</si>
  <si>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</si>
  <si>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</si>
  <si>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</si>
  <si>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</si>
  <si>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</si>
  <si>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ORD</t>
  </si>
  <si>
    <t>ORDINA</t>
  </si>
  <si>
    <t>NL0000440584</t>
  </si>
  <si>
    <t>ORK</t>
  </si>
  <si>
    <t>ORKLA</t>
  </si>
  <si>
    <t>NO0003733800</t>
  </si>
  <si>
    <t>ORKDV</t>
  </si>
  <si>
    <t>Orkla DIV</t>
  </si>
  <si>
    <t>OP</t>
  </si>
  <si>
    <t>ORPEA</t>
  </si>
  <si>
    <t>FR0000184798</t>
  </si>
  <si>
    <t>OU</t>
  </si>
  <si>
    <t>OUTOTEC OYJ</t>
  </si>
  <si>
    <t>OA</t>
  </si>
  <si>
    <t>OVH</t>
  </si>
  <si>
    <t>FR0014005HJ9</t>
  </si>
  <si>
    <t>PPDV</t>
  </si>
  <si>
    <t>PARTNERS GP DV</t>
  </si>
  <si>
    <t>CH0024608827</t>
  </si>
  <si>
    <t>PP</t>
  </si>
  <si>
    <t>PARTNERS GROUP</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</si>
  <si>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</si>
  <si>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</si>
  <si>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</si>
  <si>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</si>
  <si>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</si>
  <si>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</si>
  <si>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</si>
  <si>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</si>
  <si>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</si>
  <si>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</si>
  <si>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</si>
  <si>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</si>
  <si>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</si>
  <si>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</si>
  <si>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</si>
  <si>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</si>
  <si>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</si>
  <si>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</si>
  <si>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</si>
  <si>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</si>
  <si>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</si>
  <si>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</si>
  <si>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</si>
  <si>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</si>
  <si>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</si>
  <si>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</si>
  <si>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</si>
  <si>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</si>
  <si>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</si>
  <si>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</si>
  <si>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</si>
  <si>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</si>
  <si>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</si>
  <si>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</si>
  <si>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</si>
  <si>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</si>
  <si>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</si>
  <si>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</si>
  <si>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</si>
  <si>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</si>
  <si>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</si>
  <si>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</si>
  <si>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</si>
  <si>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</si>
  <si>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</si>
  <si>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</si>
  <si>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</si>
  <si>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</si>
  <si>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</si>
  <si>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</si>
  <si>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</si>
  <si>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</si>
  <si>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</si>
  <si>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</si>
  <si>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</si>
  <si>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</si>
  <si>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</si>
  <si>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</si>
  <si>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</si>
  <si>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</si>
  <si>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</si>
  <si>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</si>
  <si>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</si>
  <si>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</si>
  <si>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</si>
  <si>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PNDV</t>
  </si>
  <si>
    <t>PostNL DIV</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</si>
  <si>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</si>
  <si>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</si>
  <si>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</si>
  <si>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</si>
  <si>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</si>
  <si>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</si>
  <si>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</si>
  <si>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</si>
  <si>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</si>
  <si>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</si>
  <si>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</si>
  <si>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</si>
  <si>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</si>
  <si>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</si>
  <si>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</si>
  <si>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</si>
  <si>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</si>
  <si>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</si>
  <si>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</si>
  <si>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</si>
  <si>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</si>
  <si>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</si>
  <si>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</si>
  <si>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</si>
  <si>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</si>
  <si>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</si>
  <si>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</si>
  <si>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</si>
  <si>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</si>
  <si>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</si>
  <si>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</si>
  <si>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</si>
  <si>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</si>
  <si>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</si>
  <si>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</si>
  <si>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</si>
  <si>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</si>
  <si>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</si>
  <si>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</si>
  <si>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</si>
  <si>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</si>
  <si>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</si>
  <si>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</si>
  <si>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</si>
  <si>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</si>
  <si>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</si>
  <si>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</si>
  <si>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</si>
  <si>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</si>
  <si>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</si>
  <si>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</si>
  <si>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RED ELECTRI DIV</t>
  </si>
  <si>
    <t>ES0173093024</t>
  </si>
  <si>
    <t>SSDF00001473</t>
  </si>
  <si>
    <t>EL</t>
  </si>
  <si>
    <t>RED ELECTRICA</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</si>
  <si>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</si>
  <si>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</si>
  <si>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</si>
  <si>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</si>
  <si>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</si>
  <si>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</si>
  <si>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</si>
  <si>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</si>
  <si>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</si>
  <si>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</si>
  <si>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</si>
  <si>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</si>
  <si>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</si>
  <si>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</si>
  <si>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</si>
  <si>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</si>
  <si>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</si>
  <si>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</si>
  <si>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</si>
  <si>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</si>
  <si>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</si>
  <si>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</si>
  <si>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</si>
  <si>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</si>
  <si>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</si>
  <si>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</si>
  <si>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</si>
  <si>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</si>
  <si>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</si>
  <si>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</si>
  <si>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</si>
  <si>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</si>
  <si>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</si>
  <si>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</si>
  <si>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</si>
  <si>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</si>
  <si>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</si>
  <si>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</si>
  <si>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</si>
  <si>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</si>
  <si>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</si>
  <si>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</si>
  <si>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</si>
  <si>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</si>
  <si>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</si>
  <si>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</si>
  <si>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</si>
  <si>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</si>
  <si>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</si>
  <si>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</si>
  <si>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</si>
  <si>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</si>
  <si>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</si>
  <si>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</si>
  <si>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</si>
  <si>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</si>
  <si>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RU</t>
  </si>
  <si>
    <t>RUBIS</t>
  </si>
  <si>
    <t>FR0013269123</t>
  </si>
  <si>
    <t>RW</t>
  </si>
  <si>
    <t>RWE AG</t>
  </si>
  <si>
    <t>DE0007037129</t>
  </si>
  <si>
    <t>RWDV</t>
  </si>
  <si>
    <t>RWE AG DIV</t>
  </si>
  <si>
    <t>SSDF00001168</t>
  </si>
  <si>
    <t>IA</t>
  </si>
  <si>
    <t>Ryanair Hold. PLC</t>
  </si>
  <si>
    <t>IE00BYTBXV33</t>
  </si>
  <si>
    <t>SAG</t>
  </si>
  <si>
    <t>SAFRAN</t>
  </si>
  <si>
    <t>FR0000073272</t>
  </si>
  <si>
    <t>SAGDV</t>
  </si>
  <si>
    <t>SAFRAN DIV</t>
  </si>
  <si>
    <t>SSDF00000202</t>
  </si>
  <si>
    <t>SJ</t>
  </si>
  <si>
    <t>SAINSBURY J</t>
  </si>
  <si>
    <t>GB00B019KW72</t>
  </si>
  <si>
    <t>SGO</t>
  </si>
  <si>
    <t>SAINT-GOBAIN</t>
  </si>
  <si>
    <t>FR0000125007</t>
  </si>
  <si>
    <t>S28</t>
  </si>
  <si>
    <t>Salmar</t>
  </si>
  <si>
    <t>NO0010310956</t>
  </si>
  <si>
    <t>S28DV</t>
  </si>
  <si>
    <t>Salmar DIV</t>
  </si>
  <si>
    <t>FJDV</t>
  </si>
  <si>
    <t>SALVAT FERR DIV</t>
  </si>
  <si>
    <t>IT0004712375</t>
  </si>
  <si>
    <t>SSDF00001382</t>
  </si>
  <si>
    <t>SL</t>
  </si>
  <si>
    <t>Salzgitter AG</t>
  </si>
  <si>
    <t>DE0006202005</t>
  </si>
  <si>
    <t>AY</t>
  </si>
  <si>
    <t>SAMPO A</t>
  </si>
  <si>
    <t>AYDV</t>
  </si>
  <si>
    <t>SAMPO A DIV</t>
  </si>
  <si>
    <t>SSDF00002463</t>
  </si>
  <si>
    <t>NK</t>
  </si>
  <si>
    <t>SANDVIK</t>
  </si>
  <si>
    <t>SE0000667891</t>
  </si>
  <si>
    <t>NKDV</t>
  </si>
  <si>
    <t>Sandvik DIV</t>
  </si>
  <si>
    <t>SSDF00003602</t>
  </si>
  <si>
    <t>SAN</t>
  </si>
  <si>
    <t>SANOFI</t>
  </si>
  <si>
    <t>ENXTPCKG1297</t>
  </si>
  <si>
    <t>ZA</t>
  </si>
  <si>
    <t>FR0000120578</t>
  </si>
  <si>
    <t>ZADV</t>
  </si>
  <si>
    <t>SANOFI DIV</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</si>
  <si>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</si>
  <si>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</si>
  <si>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</si>
  <si>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</si>
  <si>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</si>
  <si>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</si>
  <si>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</si>
  <si>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</si>
  <si>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</si>
  <si>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</si>
  <si>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</si>
  <si>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</si>
  <si>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</si>
  <si>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</si>
  <si>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</si>
  <si>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</si>
  <si>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</si>
  <si>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</si>
  <si>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</si>
  <si>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</si>
  <si>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</si>
  <si>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SCHDV</t>
  </si>
  <si>
    <t>Schibsted Ser A DIV</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</si>
  <si>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</si>
  <si>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</si>
  <si>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</si>
  <si>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</si>
  <si>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</si>
  <si>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</si>
  <si>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</si>
  <si>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</si>
  <si>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</si>
  <si>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</si>
  <si>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</si>
  <si>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</si>
  <si>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</si>
  <si>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</si>
  <si>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</si>
  <si>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</si>
  <si>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</si>
  <si>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</si>
  <si>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</si>
  <si>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</si>
  <si>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</si>
  <si>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</si>
  <si>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</si>
  <si>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</si>
  <si>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</si>
  <si>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</si>
  <si>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</si>
  <si>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</si>
  <si>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</si>
  <si>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URDV</t>
  </si>
  <si>
    <t>Securitas DIV</t>
  </si>
  <si>
    <t>SS</t>
  </si>
  <si>
    <t>SES</t>
  </si>
  <si>
    <t>LU0088087324</t>
  </si>
  <si>
    <t>UVDV</t>
  </si>
  <si>
    <t>SEVERN TREN DIV</t>
  </si>
  <si>
    <t>GB00B1FH8J72</t>
  </si>
  <si>
    <t>SSDF00002083</t>
  </si>
  <si>
    <t>QN</t>
  </si>
  <si>
    <t>SGS</t>
  </si>
  <si>
    <t>CH1256740924</t>
  </si>
  <si>
    <t>QNDV</t>
  </si>
  <si>
    <t>SGS DIV</t>
  </si>
  <si>
    <t>SSDF00001739</t>
  </si>
  <si>
    <t>RD</t>
  </si>
  <si>
    <t>SHELL PLC</t>
  </si>
  <si>
    <t>GB00BP6MXD84</t>
  </si>
  <si>
    <t>RDDV</t>
  </si>
  <si>
    <t>SHELL PLC DIV</t>
  </si>
  <si>
    <t>SSDF00000590</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</si>
  <si>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</si>
  <si>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</si>
  <si>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</si>
  <si>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</si>
  <si>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</si>
  <si>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</si>
  <si>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</si>
  <si>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</si>
  <si>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</si>
  <si>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</si>
  <si>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</si>
  <si>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</si>
  <si>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</si>
  <si>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</si>
  <si>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</si>
  <si>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</si>
  <si>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</si>
  <si>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</si>
  <si>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</si>
  <si>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</si>
  <si>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</si>
  <si>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</si>
  <si>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</si>
  <si>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</si>
  <si>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</si>
  <si>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</si>
  <si>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</si>
  <si>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</si>
  <si>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IKDV</t>
  </si>
  <si>
    <t>SIKA DIV</t>
  </si>
  <si>
    <t>IR</t>
  </si>
  <si>
    <t>Sinch AB</t>
  </si>
  <si>
    <t>SE0016101844</t>
  </si>
  <si>
    <t>IRDV</t>
  </si>
  <si>
    <t>Sinch AB DIV</t>
  </si>
  <si>
    <t>SSE0016101844</t>
  </si>
  <si>
    <t>KA</t>
  </si>
  <si>
    <t>SKANSKA B</t>
  </si>
  <si>
    <t>SE0000113250</t>
  </si>
  <si>
    <t>KADV</t>
  </si>
  <si>
    <t>Skanska B DIV</t>
  </si>
  <si>
    <t>SSDF00003537</t>
  </si>
  <si>
    <t>FA</t>
  </si>
  <si>
    <t>SKF B</t>
  </si>
  <si>
    <t>SE0000108227</t>
  </si>
  <si>
    <t>FADV</t>
  </si>
  <si>
    <t>SKF B DIV</t>
  </si>
  <si>
    <t>SSDF00003610</t>
  </si>
  <si>
    <t>SLG</t>
  </si>
  <si>
    <t>SLIGRO FOOD</t>
  </si>
  <si>
    <t>NL0000817179</t>
  </si>
  <si>
    <t>JL</t>
  </si>
  <si>
    <t>SMCP</t>
  </si>
  <si>
    <t>FR0013214145</t>
  </si>
  <si>
    <t>SH</t>
  </si>
  <si>
    <t>SMITH &amp; NEPHEW</t>
  </si>
  <si>
    <t>GB0009223206</t>
  </si>
  <si>
    <t>SQ</t>
  </si>
  <si>
    <t>SMITHS GROUP</t>
  </si>
  <si>
    <t>GB00B1WY2338</t>
  </si>
  <si>
    <t>SKG</t>
  </si>
  <si>
    <t>Smurfit Kappa GP</t>
  </si>
  <si>
    <t>IE00B1RR8406</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</si>
  <si>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</si>
  <si>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</si>
  <si>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</si>
  <si>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</si>
  <si>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</si>
  <si>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</si>
  <si>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</si>
  <si>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</si>
  <si>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</si>
  <si>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</si>
  <si>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</si>
  <si>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</si>
  <si>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</si>
  <si>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</si>
  <si>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</si>
  <si>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SW</t>
  </si>
  <si>
    <t>SODEXO</t>
  </si>
  <si>
    <t>FR0000121220</t>
  </si>
  <si>
    <t>SWDV</t>
  </si>
  <si>
    <t>SODEXO DIV</t>
  </si>
  <si>
    <t>SSDF00002299</t>
  </si>
  <si>
    <t>SO</t>
  </si>
  <si>
    <t>Sofina</t>
  </si>
  <si>
    <t>BE0003717312</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</si>
  <si>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</si>
  <si>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</si>
  <si>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</si>
  <si>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</si>
  <si>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</si>
  <si>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</si>
  <si>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</si>
  <si>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</si>
  <si>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</si>
  <si>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</si>
  <si>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</si>
  <si>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</si>
  <si>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</si>
  <si>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</si>
  <si>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</si>
  <si>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</si>
  <si>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</si>
  <si>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</si>
  <si>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</si>
  <si>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</si>
  <si>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</si>
  <si>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</si>
  <si>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</si>
  <si>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</si>
  <si>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</si>
  <si>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</si>
  <si>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</si>
  <si>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</si>
  <si>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</si>
  <si>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</si>
  <si>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</si>
  <si>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</si>
  <si>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</si>
  <si>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</si>
  <si>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</si>
  <si>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</si>
  <si>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</si>
  <si>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</si>
  <si>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</si>
  <si>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</si>
  <si>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</si>
  <si>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</si>
  <si>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</si>
  <si>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</si>
  <si>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</si>
  <si>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</si>
  <si>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</si>
  <si>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</si>
  <si>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</si>
  <si>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</si>
  <si>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</si>
  <si>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</si>
  <si>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</si>
  <si>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</si>
  <si>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</si>
  <si>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</si>
  <si>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STBDV</t>
  </si>
  <si>
    <t>Storebrand DIV</t>
  </si>
  <si>
    <t>SUB</t>
  </si>
  <si>
    <t>SUBSEA 7</t>
  </si>
  <si>
    <t>LU0075646355</t>
  </si>
  <si>
    <t>SZ</t>
  </si>
  <si>
    <t>SUEDZUCKER AG</t>
  </si>
  <si>
    <t>DE0007297004</t>
  </si>
  <si>
    <t>QL</t>
  </si>
  <si>
    <t>SULZER</t>
  </si>
  <si>
    <t>CH0038388911</t>
  </si>
  <si>
    <t>SVEDV</t>
  </si>
  <si>
    <t>Svenska Cell DV</t>
  </si>
  <si>
    <t>SSE0000112724</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</si>
  <si>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</si>
  <si>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</si>
  <si>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</si>
  <si>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</si>
  <si>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</si>
  <si>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</si>
  <si>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</si>
  <si>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</si>
  <si>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</si>
  <si>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</si>
  <si>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</si>
  <si>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</si>
  <si>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</si>
  <si>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</si>
  <si>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</si>
  <si>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</si>
  <si>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</si>
  <si>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</si>
  <si>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</si>
  <si>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</si>
  <si>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</si>
  <si>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</si>
  <si>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</si>
  <si>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</si>
  <si>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</si>
  <si>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</si>
  <si>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</si>
  <si>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</si>
  <si>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</si>
  <si>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</si>
  <si>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</si>
  <si>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</si>
  <si>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</si>
  <si>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</si>
  <si>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</si>
  <si>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</si>
  <si>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TMS combo</t>
  </si>
  <si>
    <t>TECHNICOLOR</t>
  </si>
  <si>
    <t>ENXTPCKG1305</t>
  </si>
  <si>
    <t>EY</t>
  </si>
  <si>
    <t>TECHNIP ENERGIES NV</t>
  </si>
  <si>
    <t>NL0014559478</t>
  </si>
  <si>
    <t>TR</t>
  </si>
  <si>
    <t>TECNICAS REUNID</t>
  </si>
  <si>
    <t>ES0178165017</t>
  </si>
  <si>
    <t>TV</t>
  </si>
  <si>
    <t>TELE 2 B</t>
  </si>
  <si>
    <t>SE0005190238</t>
  </si>
  <si>
    <t>TVDV</t>
  </si>
  <si>
    <t>TELE2 DIV</t>
  </si>
  <si>
    <t>SSDF00002372</t>
  </si>
  <si>
    <t>TA</t>
  </si>
  <si>
    <t>TELEFONICA</t>
  </si>
  <si>
    <t>ES0178430E18</t>
  </si>
  <si>
    <t>TADV</t>
  </si>
  <si>
    <t>TELEFONICA DIV</t>
  </si>
  <si>
    <t>SSDF00000970</t>
  </si>
  <si>
    <t>TLDV</t>
  </si>
  <si>
    <t>TELENET DIV</t>
  </si>
  <si>
    <t>BE0003826436</t>
  </si>
  <si>
    <t>SSDF00003339</t>
  </si>
  <si>
    <t>TGH</t>
  </si>
  <si>
    <t>TELENET GROUP</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</si>
  <si>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</si>
  <si>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</si>
  <si>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</si>
  <si>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</si>
  <si>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</si>
  <si>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</si>
  <si>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</si>
  <si>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</si>
  <si>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</si>
  <si>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</si>
  <si>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</si>
  <si>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</si>
  <si>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</si>
  <si>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</si>
  <si>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</si>
  <si>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TW</t>
  </si>
  <si>
    <t>TESCO</t>
  </si>
  <si>
    <t>GB00BLGZ9862</t>
  </si>
  <si>
    <t>ZYDV</t>
  </si>
  <si>
    <t>TEXAS INSTR DIV</t>
  </si>
  <si>
    <t>US8825081040</t>
  </si>
  <si>
    <t>SSDF00003024</t>
  </si>
  <si>
    <t>TF1</t>
  </si>
  <si>
    <t>FR0000054900</t>
  </si>
  <si>
    <t>TGSDV</t>
  </si>
  <si>
    <t>TGS DIV</t>
  </si>
  <si>
    <t>NO0003078800</t>
  </si>
  <si>
    <t>TGS</t>
  </si>
  <si>
    <t>TGS NOPEC GEOPH</t>
  </si>
  <si>
    <t>HO</t>
  </si>
  <si>
    <t>THALES</t>
  </si>
  <si>
    <t>FR0000121329</t>
  </si>
  <si>
    <t>HODV</t>
  </si>
  <si>
    <t>Thales DIV</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</si>
  <si>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</si>
  <si>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</si>
  <si>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</si>
  <si>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</si>
  <si>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</si>
  <si>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</si>
  <si>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</si>
  <si>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</si>
  <si>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</si>
  <si>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</si>
  <si>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</si>
  <si>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</si>
  <si>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</si>
  <si>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</si>
  <si>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</si>
  <si>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NO0012470089</t>
  </si>
  <si>
    <t>TTM</t>
  </si>
  <si>
    <t>TOMTOM NV</t>
  </si>
  <si>
    <t>NL0013332471</t>
  </si>
  <si>
    <t>FP</t>
  </si>
  <si>
    <t>TOTAL</t>
  </si>
  <si>
    <t>FR0000120271</t>
  </si>
  <si>
    <t>FPDV</t>
  </si>
  <si>
    <t>TOTAL DIV</t>
  </si>
  <si>
    <t>SSDF00000251</t>
  </si>
  <si>
    <t>TZ</t>
  </si>
  <si>
    <t>TRELLEBORG B</t>
  </si>
  <si>
    <t>SE0000114837</t>
  </si>
  <si>
    <t>TZDV</t>
  </si>
  <si>
    <t>Trelleborg DIV</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</si>
  <si>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</si>
  <si>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</si>
  <si>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</si>
  <si>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</si>
  <si>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</si>
  <si>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</si>
  <si>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</si>
  <si>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</si>
  <si>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</si>
  <si>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</si>
  <si>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</si>
  <si>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</si>
  <si>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</si>
  <si>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</si>
  <si>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</si>
  <si>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</si>
  <si>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</si>
  <si>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</si>
  <si>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</si>
  <si>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</si>
  <si>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</si>
  <si>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</si>
  <si>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</si>
  <si>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</si>
  <si>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</si>
  <si>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</si>
  <si>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</si>
  <si>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</si>
  <si>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</si>
  <si>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</si>
  <si>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</si>
  <si>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</si>
  <si>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</si>
  <si>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</si>
  <si>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</si>
  <si>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</si>
  <si>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</si>
  <si>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</si>
  <si>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</si>
  <si>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</si>
  <si>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</si>
  <si>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</si>
  <si>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</si>
  <si>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</si>
  <si>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</si>
  <si>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</si>
  <si>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</si>
  <si>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</si>
  <si>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</si>
  <si>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</si>
  <si>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</si>
  <si>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</si>
  <si>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</si>
  <si>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</si>
  <si>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</si>
  <si>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</si>
  <si>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</si>
  <si>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</si>
  <si>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</si>
  <si>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</si>
  <si>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</si>
  <si>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</si>
  <si>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</si>
  <si>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</si>
  <si>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</si>
  <si>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</si>
  <si>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</si>
  <si>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</si>
  <si>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</si>
  <si>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</si>
  <si>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UMG</t>
  </si>
  <si>
    <t>UNIVERSAL MUSIC GROUP</t>
  </si>
  <si>
    <t>NL0015000IY2</t>
  </si>
  <si>
    <t>UMGDV</t>
  </si>
  <si>
    <t>UNIVERSAL MUSIC GROUP DIV</t>
  </si>
  <si>
    <t>SSDF00003461</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</si>
  <si>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</si>
  <si>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</si>
  <si>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</si>
  <si>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</si>
  <si>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</si>
  <si>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</si>
  <si>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</si>
  <si>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</si>
  <si>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</si>
  <si>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</si>
  <si>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</si>
  <si>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</si>
  <si>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</si>
  <si>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</si>
  <si>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</si>
  <si>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</si>
  <si>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</si>
  <si>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</si>
  <si>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</si>
  <si>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</si>
  <si>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</si>
  <si>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</si>
  <si>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</si>
  <si>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MS</t>
  </si>
  <si>
    <t>VALMET</t>
  </si>
  <si>
    <t>FI4000074984</t>
  </si>
  <si>
    <t>MSDV</t>
  </si>
  <si>
    <t>VALMET DIV</t>
  </si>
  <si>
    <t>FI4000440664</t>
  </si>
  <si>
    <t>SSDF00002380</t>
  </si>
  <si>
    <t>WZ</t>
  </si>
  <si>
    <t>Valneva SE</t>
  </si>
  <si>
    <t>FR0004056851</t>
  </si>
  <si>
    <t>VARDV</t>
  </si>
  <si>
    <t>Var Energi DIV</t>
  </si>
  <si>
    <t>NO0011202772</t>
  </si>
  <si>
    <t>VAR</t>
  </si>
  <si>
    <t>VAR ENERGIE</t>
  </si>
  <si>
    <t xml:space="preserve">NO0011202772 </t>
  </si>
  <si>
    <t>VIEDV</t>
  </si>
  <si>
    <t>VEOLIA ENV DIV</t>
  </si>
  <si>
    <t>FR0000124141</t>
  </si>
  <si>
    <t>SSDF00000418</t>
  </si>
  <si>
    <t>VIE</t>
  </si>
  <si>
    <t>VEOLIA ENVIRON</t>
  </si>
  <si>
    <t>NZ</t>
  </si>
  <si>
    <t>VERALLIA</t>
  </si>
  <si>
    <t xml:space="preserve">FR0013447729 </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</si>
  <si>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</si>
  <si>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</si>
  <si>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</si>
  <si>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</si>
  <si>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</si>
  <si>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</si>
  <si>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</si>
  <si>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</si>
  <si>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</si>
  <si>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</si>
  <si>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</si>
  <si>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</si>
  <si>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</si>
  <si>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</si>
  <si>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</si>
  <si>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</si>
  <si>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</si>
  <si>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</si>
  <si>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</si>
  <si>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</si>
  <si>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</si>
  <si>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</si>
  <si>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</si>
  <si>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</si>
  <si>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</si>
  <si>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</si>
  <si>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</si>
  <si>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</si>
  <si>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</si>
  <si>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</si>
  <si>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</si>
  <si>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ENXTPCKG1255</t>
  </si>
  <si>
    <t>NM</t>
  </si>
  <si>
    <t>FR0000127771</t>
  </si>
  <si>
    <t>NMDV</t>
  </si>
  <si>
    <t>VIVENDI DIV</t>
  </si>
  <si>
    <t>SSDF00000277</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</si>
  <si>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</si>
  <si>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</si>
  <si>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</si>
  <si>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</si>
  <si>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</si>
  <si>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</si>
  <si>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</si>
  <si>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</si>
  <si>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</si>
  <si>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</si>
  <si>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</si>
  <si>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</si>
  <si>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</si>
  <si>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</si>
  <si>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</si>
  <si>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</si>
  <si>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</si>
  <si>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</si>
  <si>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</si>
  <si>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</si>
  <si>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</si>
  <si>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V28DV</t>
  </si>
  <si>
    <t>Volvo Car B DIV</t>
  </si>
  <si>
    <t>SE0016844831</t>
  </si>
  <si>
    <t>V28</t>
  </si>
  <si>
    <t xml:space="preserve">Volvo Car B                     </t>
  </si>
  <si>
    <t>VZ</t>
  </si>
  <si>
    <t xml:space="preserve">Vonovia </t>
  </si>
  <si>
    <t>DE000A1ML7J1</t>
  </si>
  <si>
    <t>VOPDV</t>
  </si>
  <si>
    <t>VOPAK DIV</t>
  </si>
  <si>
    <t>SSDF00000814</t>
  </si>
  <si>
    <t>VNDV</t>
  </si>
  <si>
    <t>VOVONIA DIV</t>
  </si>
  <si>
    <t>SSDF00002166</t>
  </si>
  <si>
    <t>ZEDV</t>
  </si>
  <si>
    <t>WAL MART DIV</t>
  </si>
  <si>
    <t>US9311421039</t>
  </si>
  <si>
    <t>SSDF00002869</t>
  </si>
  <si>
    <t>YQDV</t>
  </si>
  <si>
    <t>WALT DISNEY DIV</t>
  </si>
  <si>
    <t>US2546871060</t>
  </si>
  <si>
    <t>SSDF00002752</t>
  </si>
  <si>
    <t>WA</t>
  </si>
  <si>
    <t>WARTSILA OYJ</t>
  </si>
  <si>
    <t>FI0009003727</t>
  </si>
  <si>
    <t>WDP</t>
  </si>
  <si>
    <t>BE0974349814</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</si>
  <si>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</si>
  <si>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</si>
  <si>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</si>
  <si>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</si>
  <si>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</si>
  <si>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</si>
  <si>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</si>
  <si>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</si>
  <si>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</si>
  <si>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</si>
  <si>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</si>
  <si>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</si>
  <si>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</si>
  <si>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</si>
  <si>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</si>
  <si>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</si>
  <si>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</si>
  <si>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</si>
  <si>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</si>
  <si>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</si>
  <si>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</si>
  <si>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</si>
  <si>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</si>
  <si>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</si>
  <si>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</si>
  <si>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</si>
  <si>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</si>
  <si>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</si>
  <si>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</si>
  <si>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</si>
  <si>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</si>
  <si>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</si>
  <si>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</si>
  <si>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</si>
  <si>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YADV</t>
  </si>
  <si>
    <t>YARA INT DIV</t>
  </si>
  <si>
    <t>NO0010208051</t>
  </si>
  <si>
    <t>SSDF00003313</t>
  </si>
  <si>
    <t>YAR</t>
  </si>
  <si>
    <t>YARA INTERNATIO</t>
  </si>
  <si>
    <t>YI</t>
  </si>
  <si>
    <t>YIT OYJ</t>
  </si>
  <si>
    <t>FI0009800643</t>
  </si>
  <si>
    <t>PTA</t>
  </si>
  <si>
    <t>ZON OPTIMUS</t>
  </si>
  <si>
    <t>PTZON0AM0006</t>
  </si>
  <si>
    <t>ZIDV</t>
  </si>
  <si>
    <t>ZURICH INSU DIV</t>
  </si>
  <si>
    <t>CH0011075394</t>
  </si>
  <si>
    <t>SSDF00001655</t>
  </si>
  <si>
    <t>ZI</t>
  </si>
  <si>
    <t>ZURICH INSURANC</t>
  </si>
  <si>
    <t>BDRM - Business Development &amp; Relatioship team | LCH</t>
  </si>
  <si>
    <t>Email: SAEquityClearBusinessDev&amp;RM@lseg.com</t>
  </si>
  <si>
    <t>Website: www.lch.com</t>
  </si>
  <si>
    <t>Underlying Trading Code</t>
  </si>
  <si>
    <t>FR001400J770</t>
  </si>
  <si>
    <t>DK0062498333</t>
  </si>
  <si>
    <t>BMG0112X1056</t>
  </si>
  <si>
    <t xml:space="preserve"> GB00BRJ7R218</t>
  </si>
  <si>
    <t>FI4000552500</t>
  </si>
  <si>
    <t>CX</t>
  </si>
  <si>
    <t>CRH PLC</t>
  </si>
  <si>
    <t>IE0001827041</t>
  </si>
  <si>
    <t>CXDV</t>
  </si>
  <si>
    <t>CRH PLC DIV</t>
  </si>
  <si>
    <t>SSDF00001788</t>
  </si>
  <si>
    <t>Risk Notice 2024-005</t>
  </si>
  <si>
    <t>SYE</t>
  </si>
  <si>
    <t>SYENSQO</t>
  </si>
  <si>
    <t>BE0974464977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</si>
</sst>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2">
    <font>
      <sz val="11"/>
      <color theme="1"/>
      <name val="Arial"/>
      <family val="2"/>
      <scheme val="minor"/>
    </font>
    <font>
      <sz val="8"/>
      <name val="Arial"/>
      <family val="2"/>
    </font>
    <font>
      <sz val="11"/>
      <color theme="1"/>
      <name val="Arial"/>
      <family val="2"/>
      <scheme val="minor"/>
    </font>
    <font>
      <sz val="10"/>
      <color theme="1"/>
      <name val="Arial"/>
      <family val="2"/>
      <scheme val="minor"/>
    </font>
    <font>
      <sz val="9"/>
      <color theme="1"/>
      <name val="Arial"/>
      <family val="2"/>
    </font>
    <font>
      <b/>
      <sz val="9"/>
      <color theme="1"/>
      <name val="Arial"/>
      <family val="2"/>
    </font>
    <font>
      <sz val="9"/>
      <color theme="1"/>
      <name val="Arial"/>
      <family val="2"/>
      <scheme val="minor"/>
    </font>
    <font>
      <b/>
      <sz val="9"/>
      <color theme="0"/>
      <name val="Arial"/>
      <family val="2"/>
    </font>
    <font>
      <sz val="10"/>
      <color theme="1"/>
      <name val="Arial"/>
      <family val="2"/>
    </font>
    <font>
      <sz val="11"/>
      <color theme="1"/>
      <name val="Arial"/>
      <family val="2"/>
    </font>
    <font>
      <sz val="11"/>
      <color theme="3"/>
      <name val="Arial"/>
      <family val="2"/>
      <scheme val="minor"/>
    </font>
    <font>
      <sz val="8"/>
      <color theme="1"/>
      <name val="Arial"/>
      <family val="2"/>
    </font>
    <font>
      <sz val="9"/>
      <color theme="3"/>
      <name val="Arial"/>
      <family val="2"/>
      <scheme val="minor"/>
    </font>
    <font>
      <sz val="11"/>
      <color rgb="FFA0A0A0"/>
      <name val="Arial"/>
      <family val="2"/>
      <scheme val="minor"/>
    </font>
    <font>
      <sz val="11"/>
      <color rgb="FF404040"/>
      <name val="Arial (Body)"/>
    </font>
    <font>
      <b/>
      <sz val="36"/>
      <color theme="3"/>
      <name val="Arial"/>
      <family val="2"/>
    </font>
    <font>
      <b/>
      <sz val="36"/>
      <color theme="3"/>
      <name val="Arial"/>
      <family val="2"/>
      <scheme val="minor"/>
    </font>
    <font>
      <b/>
      <sz val="36"/>
      <color theme="1"/>
      <name val="Arial"/>
      <family val="2"/>
      <scheme val="minor"/>
    </font>
    <font>
      <sz val="10"/>
      <color theme="1"/>
      <name val="Helvetica"/>
      <family val="2"/>
    </font>
    <font>
      <b/>
      <sz val="8"/>
      <color theme="0"/>
      <name val="Arial"/>
      <family val="2"/>
      <scheme val="minor"/>
    </font>
    <font>
      <b/>
      <sz val="8"/>
      <color rgb="FF666666"/>
      <name val="Arial"/>
      <family val="2"/>
      <scheme val="minor"/>
    </font>
    <font>
      <sz val="8"/>
      <color rgb="FF666666"/>
      <name val="Arial"/>
      <family val="2"/>
      <scheme val="minor"/>
    </font>
    <font>
      <sz val="18"/>
      <color theme="1"/>
      <name val="Arial"/>
      <family val="2"/>
      <scheme val="minor"/>
    </font>
    <font>
      <b/>
      <sz val="8"/>
      <color rgb="FF666666"/>
      <name val="Arial"/>
      <family val="2"/>
    </font>
    <font>
      <b/>
      <sz val="18"/>
      <color rgb="FF404040"/>
      <name val="Arial"/>
      <family val="2"/>
      <scheme val="minor"/>
    </font>
    <font>
      <b/>
      <sz val="8"/>
      <color rgb="FF595959"/>
      <name val="Arial"/>
      <family val="2"/>
      <scheme val="minor"/>
    </font>
    <font>
      <sz val="8"/>
      <color rgb="FF595959"/>
      <name val="Arial"/>
      <family val="2"/>
      <scheme val="minor"/>
    </font>
    <font>
      <sz val="8"/>
      <color rgb="FF595959"/>
      <name val="Arial"/>
      <family val="2"/>
    </font>
    <font>
      <b/>
      <sz val="8"/>
      <color rgb="FF595959"/>
      <name val="Arial"/>
      <family val="2"/>
    </font>
    <font>
      <sz val="10"/>
      <color rgb="FF404040"/>
      <name val="Arial"/>
      <family val="2"/>
      <scheme val="minor"/>
    </font>
    <font>
      <b/>
      <sz val="18"/>
      <color theme="1"/>
      <name val="Arial"/>
      <family val="2"/>
    </font>
    <font>
      <sz val="11"/>
      <color theme="0"/>
      <name val="Arial"/>
      <family val="2"/>
      <scheme val="minor"/>
    </font>
  </fonts>
  <fills count="5">
    <fill>
      <patternFill patternType="none"/>
    </fill>
    <fill>
      <patternFill patternType="gray125"/>
    </fill>
    <fill>
      <patternFill patternType="solid">
        <fgColor rgb="FF28B6DD"/>
        <bgColor indexed="64"/>
      </patternFill>
    </fill>
    <fill>
      <patternFill patternType="solid">
        <fgColor theme="0"/>
        <bgColor indexed="64"/>
      </patternFill>
    </fill>
    <fill>
      <patternFill patternType="solid">
        <fgColor theme="9" tint="0.39997558519241921"/>
        <bgColor indexed="64"/>
      </patternFill>
    </fill>
  </fills>
  <borders count="3">
    <border>
      <left/>
      <right/>
      <top/>
      <bottom/>
      <diagonal/>
    </border>
    <border>
      <left/>
      <right/>
      <top style="thin">
        <color theme="2" tint="-0.24994659260841701"/>
      </top>
      <bottom style="thin">
        <color theme="2" tint="-0.24994659260841701"/>
      </bottom>
      <diagonal/>
    </border>
    <border>
      <left/>
      <right/>
      <top/>
      <bottom style="thin">
        <color theme="2" tint="-0.24994659260841701"/>
      </bottom>
      <diagonal/>
    </border>
  </borders>
  <cellStyleXfs count="2">
    <xf numFmtId="0" fontId="0" fillId="0" borderId="0"/>
    <xf numFmtId="43" fontId="2" fillId="0" borderId="0" applyFont="0" applyFill="0" applyBorder="0" applyAlignment="0" applyProtection="0"/>
  </cellStyleXfs>
  <cellXfs count="61">
    <xf numFmtId="0" fontId="0" fillId="0" borderId="0" xfId="0"/>
    <xf numFmtId="0" fontId="0" fillId="0" borderId="0" xfId="0" applyAlignment="1">
      <alignment wrapText="1"/>
    </xf>
    <xf numFmtId="0" fontId="3" fillId="0" borderId="0" xfId="0" applyFont="1" applyAlignment="1">
      <alignment wrapText="1"/>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0" borderId="0" xfId="0" applyFont="1"/>
    <xf numFmtId="0" fontId="4" fillId="0" borderId="0" xfId="0" applyFont="1"/>
    <xf numFmtId="0" fontId="4" fillId="0" borderId="0" xfId="0" applyFont="1" applyAlignment="1">
      <alignment horizontal="center"/>
    </xf>
    <xf numFmtId="0" fontId="7" fillId="0" borderId="0" xfId="0" applyFont="1" applyAlignment="1">
      <alignment horizontal="center" vertical="center" wrapText="1"/>
    </xf>
    <xf numFmtId="0" fontId="8" fillId="0" borderId="0" xfId="0" applyFont="1" applyAlignment="1">
      <alignment wrapText="1"/>
    </xf>
    <xf numFmtId="0" fontId="9" fillId="0" borderId="0" xfId="0" applyFont="1"/>
    <xf numFmtId="0" fontId="4" fillId="0" borderId="0" xfId="0" applyFont="1" applyAlignment="1">
      <alignment horizontal="left" vertical="center" wrapText="1" indent="1"/>
    </xf>
    <xf numFmtId="0" fontId="4" fillId="0" borderId="0" xfId="0" applyFont="1" applyAlignment="1">
      <alignment horizontal="left" vertical="center" wrapText="1" indent="3"/>
    </xf>
    <xf numFmtId="0" fontId="1" fillId="0" borderId="0" xfId="0" applyFont="1" applyAlignment="1">
      <alignment wrapText="1"/>
    </xf>
    <xf numFmtId="0" fontId="11" fillId="0" borderId="0" xfId="0" applyFont="1"/>
    <xf numFmtId="0" fontId="12" fillId="0" borderId="0" xfId="0" applyFont="1" applyAlignment="1">
      <alignment wrapText="1"/>
    </xf>
    <xf numFmtId="0" fontId="13" fillId="0" borderId="0" xfId="0" applyFont="1" applyAlignment="1">
      <alignment wrapText="1"/>
    </xf>
    <xf numFmtId="0" fontId="13" fillId="0" borderId="0" xfId="0" applyFont="1"/>
    <xf numFmtId="0" fontId="1" fillId="0" borderId="0" xfId="0" applyFont="1" applyAlignment="1">
      <alignment vertical="center" wrapText="1"/>
    </xf>
    <xf numFmtId="0" fontId="1" fillId="0" borderId="0" xfId="0" applyFont="1" applyAlignment="1">
      <alignment horizontal="center"/>
    </xf>
    <xf numFmtId="0" fontId="10" fillId="0" borderId="0" xfId="0" applyFont="1"/>
    <xf numFmtId="3" fontId="6" fillId="0" borderId="0" xfId="0" applyNumberFormat="1" applyFont="1"/>
    <xf numFmtId="0" fontId="6" fillId="0" borderId="0" xfId="0" applyFont="1" applyAlignment="1">
      <alignment vertical="center"/>
    </xf>
    <xf numFmtId="0" fontId="17" fillId="0" borderId="0" xfId="0" applyFont="1"/>
    <xf numFmtId="49" fontId="18" fillId="0" borderId="0" xfId="0" applyNumberFormat="1" applyFont="1"/>
    <xf numFmtId="3" fontId="6" fillId="0" borderId="0" xfId="0" applyNumberFormat="1" applyFont="1" applyAlignment="1">
      <alignment horizontal="right"/>
    </xf>
    <xf numFmtId="0" fontId="19" fillId="2" borderId="0" xfId="0" applyFont="1" applyFill="1" applyBorder="1" applyAlignment="1">
      <alignment horizontal="center" vertical="center" wrapText="1"/>
    </xf>
    <xf numFmtId="3" fontId="6" fillId="0" borderId="0" xfId="0" applyNumberFormat="1" applyFont="1" applyAlignment="1">
      <alignment horizontal="right" vertical="center"/>
    </xf>
    <xf numFmtId="3" fontId="6" fillId="0" borderId="0" xfId="0" applyNumberFormat="1" applyFont="1" applyAlignment="1">
      <alignment vertical="center"/>
    </xf>
    <xf numFmtId="0" fontId="20" fillId="3" borderId="1" xfId="0" applyFont="1" applyFill="1" applyBorder="1" applyAlignment="1">
      <alignment vertical="center"/>
    </xf>
    <xf numFmtId="0" fontId="21" fillId="3" borderId="1" xfId="0" applyFont="1" applyFill="1" applyBorder="1" applyAlignment="1">
      <alignment vertical="center"/>
    </xf>
    <xf numFmtId="3" fontId="21" fillId="3" borderId="1" xfId="0" applyNumberFormat="1" applyFont="1" applyFill="1" applyBorder="1" applyAlignment="1">
      <alignment vertical="center"/>
    </xf>
    <xf numFmtId="3" fontId="21" fillId="3" borderId="1" xfId="0" applyNumberFormat="1" applyFont="1" applyFill="1" applyBorder="1" applyAlignment="1">
      <alignment horizontal="right" vertical="center"/>
    </xf>
    <xf numFmtId="164" fontId="23" fillId="0" borderId="1" xfId="1" applyNumberFormat="1" applyFont="1" applyBorder="1" applyAlignment="1">
      <alignment horizontal="center" vertical="center"/>
    </xf>
    <xf numFmtId="0" fontId="19" fillId="4" borderId="0" xfId="0" applyFont="1" applyFill="1" applyBorder="1" applyAlignment="1">
      <alignment horizontal="center" vertical="center" wrapText="1"/>
    </xf>
    <xf numFmtId="0" fontId="25" fillId="3" borderId="1" xfId="0" applyFont="1" applyFill="1" applyBorder="1" applyAlignment="1">
      <alignment vertical="center"/>
    </xf>
    <xf numFmtId="0" fontId="26" fillId="3" borderId="1" xfId="0" applyFont="1" applyFill="1" applyBorder="1" applyAlignment="1">
      <alignment vertical="center"/>
    </xf>
    <xf numFmtId="3" fontId="26" fillId="3" borderId="1" xfId="0" applyNumberFormat="1" applyFont="1" applyFill="1" applyBorder="1" applyAlignment="1">
      <alignment vertical="center"/>
    </xf>
    <xf numFmtId="3" fontId="26" fillId="3" borderId="1" xfId="0" applyNumberFormat="1" applyFont="1" applyFill="1" applyBorder="1" applyAlignment="1">
      <alignment horizontal="right" vertical="center"/>
    </xf>
    <xf numFmtId="164" fontId="27" fillId="0" borderId="1" xfId="1" applyNumberFormat="1" applyFont="1" applyBorder="1" applyAlignment="1">
      <alignment vertical="center"/>
    </xf>
    <xf numFmtId="43" fontId="27" fillId="0" borderId="1" xfId="1" applyFont="1" applyBorder="1" applyAlignment="1">
      <alignment vertical="center"/>
    </xf>
    <xf numFmtId="164" fontId="28" fillId="0" borderId="1" xfId="1" applyNumberFormat="1" applyFont="1" applyBorder="1" applyAlignment="1">
      <alignment vertical="center"/>
    </xf>
    <xf numFmtId="164" fontId="27" fillId="0" borderId="1" xfId="1" applyNumberFormat="1" applyFont="1" applyFill="1" applyBorder="1" applyAlignment="1">
      <alignment horizontal="center" vertical="center"/>
    </xf>
    <xf numFmtId="164" fontId="28" fillId="0" borderId="1" xfId="1" applyNumberFormat="1" applyFont="1" applyFill="1" applyBorder="1" applyAlignment="1">
      <alignment vertical="center"/>
    </xf>
    <xf numFmtId="164" fontId="27" fillId="0" borderId="1" xfId="1" applyNumberFormat="1" applyFont="1" applyBorder="1" applyAlignment="1">
      <alignment horizontal="left" vertical="center" wrapText="1"/>
    </xf>
    <xf numFmtId="43" fontId="27" fillId="0" borderId="1" xfId="1" applyFont="1" applyFill="1" applyBorder="1" applyAlignment="1">
      <alignment horizontal="center" vertical="center"/>
    </xf>
    <xf numFmtId="49" fontId="29" fillId="0" borderId="0" xfId="0" applyNumberFormat="1" applyFont="1"/>
    <xf numFmtId="49" fontId="30" fillId="0" borderId="0" xfId="0" applyNumberFormat="1" applyFont="1"/>
    <xf numFmtId="0" fontId="31" fillId="0" borderId="0" xfId="0" applyFont="1"/>
    <xf numFmtId="0" fontId="14" fillId="0" borderId="0" xfId="0" applyFont="1" applyAlignment="1">
      <alignment horizontal="left" wrapText="1" indent="1"/>
    </xf>
    <xf numFmtId="0" fontId="0" fillId="0" borderId="0" xfId="0" applyAlignment="1">
      <alignment horizontal="left" wrapText="1" indent="1"/>
    </xf>
    <xf numFmtId="0" fontId="15"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Alignment="1"/>
    <xf numFmtId="164" fontId="27" fillId="0" borderId="1" xfId="1" applyNumberFormat="1" applyFont="1" applyBorder="1" applyAlignment="1">
      <alignment horizontal="left" vertical="center" wrapText="1"/>
    </xf>
    <xf numFmtId="0" fontId="19" fillId="2" borderId="0"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0" fillId="0" borderId="0" xfId="0" applyAlignment="1">
      <alignment horizontal="center"/>
    </xf>
    <xf numFmtId="0" fontId="24" fillId="3" borderId="0" xfId="0" applyFont="1" applyFill="1" applyAlignment="1">
      <alignment vertical="center"/>
    </xf>
    <xf numFmtId="0" fontId="22" fillId="3" borderId="0" xfId="0" applyFont="1" applyFill="1" applyAlignment="1"/>
  </cellXfs>
  <cellStyles count="2">
    <cellStyle name="Comma" xfId="1" builtinId="3"/>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666666"/>
      <color rgb="FF595959"/>
      <color rgb="FF404040"/>
      <color rgb="FF28B6DD"/>
      <color rgb="FFF4F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1</xdr:col>
      <xdr:colOff>95154</xdr:colOff>
      <xdr:row>0</xdr:row>
      <xdr:rowOff>230187</xdr:rowOff>
    </xdr:from>
    <xdr:to>
      <xdr:col>4</xdr:col>
      <xdr:colOff>440531</xdr:colOff>
      <xdr:row>1</xdr:row>
      <xdr:rowOff>170754</xdr:rowOff>
    </xdr:to>
    <xdr:pic>
      <xdr:nvPicPr>
        <xdr:cNvPr id="1180" name="Graphic 4">
          <a:extLst>
            <a:ext uri="{FF2B5EF4-FFF2-40B4-BE49-F238E27FC236}">
              <a16:creationId xmlns:a16="http://schemas.microsoft.com/office/drawing/2014/main" id="{FFCFA334-35C6-49E0-8369-8A9A9257F2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166592" y="230187"/>
          <a:ext cx="2869502" cy="1202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488157</xdr:colOff>
      <xdr:row>0</xdr:row>
      <xdr:rowOff>443219</xdr:rowOff>
    </xdr:from>
    <xdr:to>
      <xdr:col>14</xdr:col>
      <xdr:colOff>447997</xdr:colOff>
      <xdr:row>0</xdr:row>
      <xdr:rowOff>1250157</xdr:rowOff>
    </xdr:to>
    <xdr:pic>
      <xdr:nvPicPr>
        <xdr:cNvPr id="2" name="Graphic 4">
          <a:extLst>
            <a:ext uri="{FF2B5EF4-FFF2-40B4-BE49-F238E27FC236}">
              <a16:creationId xmlns:a16="http://schemas.microsoft.com/office/drawing/2014/main" id="{20FC48B3-5026-DB77-6DA6-054F2A232E6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10346532" y="443219"/>
          <a:ext cx="1948185" cy="806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166687</xdr:colOff>
      <xdr:row>3</xdr:row>
      <xdr:rowOff>238125</xdr:rowOff>
    </xdr:from>
    <xdr:to>
      <xdr:col>13</xdr:col>
      <xdr:colOff>1202531</xdr:colOff>
      <xdr:row>8</xdr:row>
      <xdr:rowOff>864394</xdr:rowOff>
    </xdr:to>
    <xdr:sp macro="" textlink="">
      <xdr:nvSpPr>
        <xdr:cNvPr id="3" name="ZoneTexte 2">
          <a:extLst>
            <a:ext uri="{FF2B5EF4-FFF2-40B4-BE49-F238E27FC236}">
              <a16:creationId xmlns:a16="http://schemas.microsoft.com/office/drawing/2014/main" id="{891A1619-0B39-4659-9DDF-A81B28CC6762}"/>
            </a:ext>
          </a:extLst>
        </xdr:cNvPr>
        <xdr:cNvSpPr txBox="1"/>
      </xdr:nvSpPr>
      <xdr:spPr>
        <a:xfrm>
          <a:off x="238125" y="3286125"/>
          <a:ext cx="11489531" cy="3650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rgbClr val="595959"/>
            </a:solidFill>
            <a:sym typeface="Wingdings" panose="05000000000000000000" pitchFamily="2" charset="2"/>
          </a:endParaRPr>
        </a:p>
        <a:p>
          <a:r>
            <a:rPr lang="en-US" sz="1000">
              <a:solidFill>
                <a:srgbClr val="595959"/>
              </a:solidFill>
              <a:effectLst/>
              <a:latin typeface="+mn-lt"/>
              <a:ea typeface="+mn-ea"/>
              <a:cs typeface="+mn-cs"/>
            </a:rPr>
            <a:t>Pursuant to the Instruction n° IV.1-2 published on March,</a:t>
          </a:r>
          <a:r>
            <a:rPr lang="en-US" sz="1000" baseline="0">
              <a:solidFill>
                <a:srgbClr val="595959"/>
              </a:solidFill>
              <a:effectLst/>
              <a:latin typeface="+mn-lt"/>
              <a:ea typeface="+mn-ea"/>
              <a:cs typeface="+mn-cs"/>
            </a:rPr>
            <a:t> 1 </a:t>
          </a:r>
          <a:r>
            <a:rPr lang="en-US" sz="1000">
              <a:solidFill>
                <a:srgbClr val="595959"/>
              </a:solidFill>
              <a:effectLst/>
              <a:latin typeface="+mn-lt"/>
              <a:ea typeface="+mn-ea"/>
              <a:cs typeface="+mn-cs"/>
            </a:rPr>
            <a:t>2024 and applicable from</a:t>
          </a:r>
          <a:r>
            <a:rPr lang="en-US" sz="1000" baseline="0">
              <a:solidFill>
                <a:srgbClr val="595959"/>
              </a:solidFill>
              <a:effectLst/>
              <a:latin typeface="+mn-lt"/>
              <a:ea typeface="+mn-ea"/>
              <a:cs typeface="+mn-cs"/>
            </a:rPr>
            <a:t> March, 4 2024 </a:t>
          </a:r>
          <a:r>
            <a:rPr lang="en-US" sz="1000">
              <a:solidFill>
                <a:srgbClr val="595959"/>
              </a:solidFill>
              <a:effectLst/>
              <a:latin typeface="+mn-lt"/>
              <a:ea typeface="+mn-ea"/>
              <a:cs typeface="+mn-cs"/>
            </a:rPr>
            <a:t>related to open position limits on Financial Listed Derivative contracts, LCH SA sets the open position limits on Financial</a:t>
          </a:r>
          <a:r>
            <a:rPr lang="en-US" sz="1000" baseline="0">
              <a:solidFill>
                <a:srgbClr val="595959"/>
              </a:solidFill>
              <a:effectLst/>
              <a:latin typeface="+mn-lt"/>
              <a:ea typeface="+mn-ea"/>
              <a:cs typeface="+mn-cs"/>
            </a:rPr>
            <a:t> Listed Derivative </a:t>
          </a:r>
          <a:r>
            <a:rPr lang="en-US" sz="1000">
              <a:solidFill>
                <a:srgbClr val="595959"/>
              </a:solidFill>
              <a:effectLst/>
              <a:latin typeface="+mn-lt"/>
              <a:ea typeface="+mn-ea"/>
              <a:cs typeface="+mn-cs"/>
            </a:rPr>
            <a:t>Contracts hereafter.</a:t>
          </a:r>
          <a:endParaRPr lang="fr-FR" sz="1000">
            <a:solidFill>
              <a:srgbClr val="595959"/>
            </a:solidFill>
            <a:effectLst/>
            <a:latin typeface="+mn-lt"/>
            <a:ea typeface="+mn-ea"/>
            <a:cs typeface="+mn-cs"/>
            <a:sym typeface="Wingdings" panose="05000000000000000000" pitchFamily="2" charset="2"/>
          </a:endParaRPr>
        </a:p>
        <a:p>
          <a:endParaRPr lang="fr-FR" sz="1000">
            <a:solidFill>
              <a:srgbClr val="595959"/>
            </a:solidFill>
            <a:sym typeface="Wingdings" panose="05000000000000000000" pitchFamily="2" charset="2"/>
          </a:endParaRPr>
        </a:p>
        <a:p>
          <a:r>
            <a:rPr lang="fr-FR" sz="1000">
              <a:solidFill>
                <a:srgbClr val="595959"/>
              </a:solidFill>
              <a:sym typeface="Wingdings" panose="05000000000000000000" pitchFamily="2" charset="2"/>
            </a:rPr>
            <a:t></a:t>
          </a:r>
          <a:r>
            <a:rPr lang="fr-FR" sz="1000">
              <a:solidFill>
                <a:srgbClr val="595959"/>
              </a:solidFill>
            </a:rPr>
            <a:t> </a:t>
          </a:r>
          <a:r>
            <a:rPr lang="fr-FR" sz="1000" b="1" u="sng">
              <a:solidFill>
                <a:srgbClr val="595959"/>
              </a:solidFill>
            </a:rPr>
            <a:t>For Single Stock derivatives</a:t>
          </a:r>
          <a:r>
            <a:rPr lang="fr-FR" sz="1000">
              <a:solidFill>
                <a:srgbClr val="595959"/>
              </a:solidFill>
            </a:rPr>
            <a:t>:</a:t>
          </a:r>
        </a:p>
        <a:p>
          <a:pPr marL="628650" lvl="1" indent="-171450">
            <a:spcBef>
              <a:spcPts val="600"/>
            </a:spcBef>
            <a:buFont typeface="Arial" panose="020B0604020202020204" pitchFamily="34" charset="0"/>
            <a:buChar char="•"/>
          </a:pPr>
          <a:r>
            <a:rPr lang="en-GB" sz="1000" b="1">
              <a:solidFill>
                <a:srgbClr val="595959"/>
              </a:solidFill>
              <a:effectLst/>
              <a:latin typeface="+mn-lt"/>
              <a:ea typeface="+mn-ea"/>
              <a:cs typeface="+mn-cs"/>
            </a:rPr>
            <a:t>Position Limit</a:t>
          </a:r>
        </a:p>
        <a:p>
          <a:pPr lvl="2">
            <a:spcBef>
              <a:spcPts val="600"/>
            </a:spcBef>
          </a:pPr>
          <a:r>
            <a:rPr lang="en-GB" sz="1000">
              <a:solidFill>
                <a:srgbClr val="595959"/>
              </a:solidFill>
              <a:effectLst/>
              <a:latin typeface="+mn-lt"/>
              <a:ea typeface="+mn-ea"/>
              <a:cs typeface="+mn-cs"/>
            </a:rPr>
            <a:t>- The limit is based on the overall underlying stock exposure</a:t>
          </a:r>
          <a:r>
            <a:rPr lang="en-GB" sz="1000" baseline="0">
              <a:solidFill>
                <a:srgbClr val="595959"/>
              </a:solidFill>
              <a:effectLst/>
              <a:latin typeface="+mn-lt"/>
              <a:ea typeface="+mn-ea"/>
              <a:cs typeface="+mn-cs"/>
            </a:rPr>
            <a:t> commingling </a:t>
          </a:r>
          <a:r>
            <a:rPr lang="en-GB" sz="1000" b="1" baseline="0">
              <a:solidFill>
                <a:srgbClr val="595959"/>
              </a:solidFill>
              <a:effectLst/>
              <a:latin typeface="+mn-lt"/>
              <a:ea typeface="+mn-ea"/>
              <a:cs typeface="+mn-cs"/>
            </a:rPr>
            <a:t>Single Stock Future (SSF)</a:t>
          </a:r>
          <a:r>
            <a:rPr lang="en-GB" sz="1000" baseline="0">
              <a:solidFill>
                <a:srgbClr val="595959"/>
              </a:solidFill>
              <a:effectLst/>
              <a:latin typeface="+mn-lt"/>
              <a:ea typeface="+mn-ea"/>
              <a:cs typeface="+mn-cs"/>
            </a:rPr>
            <a:t> and </a:t>
          </a:r>
          <a:r>
            <a:rPr lang="en-GB" sz="1000" b="1" baseline="0">
              <a:solidFill>
                <a:srgbClr val="595959"/>
              </a:solidFill>
              <a:effectLst/>
              <a:latin typeface="+mn-lt"/>
              <a:ea typeface="+mn-ea"/>
              <a:cs typeface="+mn-cs"/>
            </a:rPr>
            <a:t>Single Stock Option (SSO)</a:t>
          </a:r>
          <a:r>
            <a:rPr lang="en-GB" sz="1000" baseline="0">
              <a:solidFill>
                <a:srgbClr val="595959"/>
              </a:solidFill>
              <a:effectLst/>
              <a:latin typeface="+mn-lt"/>
              <a:ea typeface="+mn-ea"/>
              <a:cs typeface="+mn-cs"/>
            </a:rPr>
            <a:t> positions and </a:t>
          </a:r>
          <a:r>
            <a:rPr lang="en-GB" sz="1000" b="1">
              <a:solidFill>
                <a:srgbClr val="595959"/>
              </a:solidFill>
              <a:effectLst/>
              <a:latin typeface="+mn-lt"/>
              <a:ea typeface="+mn-ea"/>
              <a:cs typeface="+mn-cs"/>
            </a:rPr>
            <a:t>applies to the total equivalent underlying stock position</a:t>
          </a:r>
          <a:r>
            <a:rPr lang="en-GB" sz="1000">
              <a:solidFill>
                <a:srgbClr val="595959"/>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b="1">
              <a:solidFill>
                <a:srgbClr val="595959"/>
              </a:solidFill>
              <a:effectLst/>
              <a:latin typeface="+mn-lt"/>
              <a:ea typeface="+mn-ea"/>
              <a:cs typeface="+mn-cs"/>
            </a:rPr>
            <a:t>The total equivalent underlying stock position </a:t>
          </a:r>
          <a:r>
            <a:rPr lang="en-GB" sz="1000">
              <a:solidFill>
                <a:srgbClr val="595959"/>
              </a:solidFill>
              <a:effectLst/>
              <a:latin typeface="+mn-lt"/>
              <a:ea typeface="+mn-ea"/>
              <a:cs typeface="+mn-cs"/>
            </a:rPr>
            <a:t>on a given underlying stock is the net position coming from SSFs and SSOs referencing this stock. For SSO,</a:t>
          </a:r>
          <a:r>
            <a:rPr lang="en-GB" sz="1000" baseline="0">
              <a:solidFill>
                <a:srgbClr val="595959"/>
              </a:solidFill>
              <a:effectLst/>
              <a:latin typeface="+mn-lt"/>
              <a:ea typeface="+mn-ea"/>
              <a:cs typeface="+mn-cs"/>
            </a:rPr>
            <a:t> </a:t>
          </a:r>
          <a:r>
            <a:rPr lang="en-GB" sz="1000">
              <a:solidFill>
                <a:srgbClr val="595959"/>
              </a:solidFill>
              <a:effectLst/>
              <a:latin typeface="+mn-lt"/>
              <a:ea typeface="+mn-ea"/>
              <a:cs typeface="+mn-cs"/>
            </a:rPr>
            <a:t>the delta* of the options is used to determine the equivalent stock position.</a:t>
          </a:r>
          <a:endParaRPr lang="fr-FR" sz="1000">
            <a:solidFill>
              <a:srgbClr val="595959"/>
            </a:solidFill>
            <a:effectLst/>
          </a:endParaRPr>
        </a:p>
        <a:p>
          <a:pPr lvl="2">
            <a:spcBef>
              <a:spcPts val="600"/>
            </a:spcBef>
          </a:pPr>
          <a:r>
            <a:rPr lang="en-GB" sz="1000">
              <a:solidFill>
                <a:srgbClr val="595959"/>
              </a:solidFill>
              <a:effectLst/>
              <a:latin typeface="+mn-lt"/>
              <a:ea typeface="+mn-ea"/>
              <a:cs typeface="+mn-cs"/>
            </a:rPr>
            <a:t>- For </a:t>
          </a:r>
          <a:r>
            <a:rPr lang="en-GB" sz="1000" b="1">
              <a:solidFill>
                <a:srgbClr val="595959"/>
              </a:solidFill>
              <a:effectLst/>
              <a:latin typeface="+mn-lt"/>
              <a:ea typeface="+mn-ea"/>
              <a:cs typeface="+mn-cs"/>
            </a:rPr>
            <a:t>Single</a:t>
          </a:r>
          <a:r>
            <a:rPr lang="en-GB" sz="1000" b="1" baseline="0">
              <a:solidFill>
                <a:srgbClr val="595959"/>
              </a:solidFill>
              <a:effectLst/>
              <a:latin typeface="+mn-lt"/>
              <a:ea typeface="+mn-ea"/>
              <a:cs typeface="+mn-cs"/>
            </a:rPr>
            <a:t> Stock Dividend Futures </a:t>
          </a:r>
          <a:r>
            <a:rPr lang="en-GB" sz="1000" baseline="0">
              <a:solidFill>
                <a:srgbClr val="595959"/>
              </a:solidFill>
              <a:effectLst/>
              <a:latin typeface="+mn-lt"/>
              <a:ea typeface="+mn-ea"/>
              <a:cs typeface="+mn-cs"/>
            </a:rPr>
            <a:t>(SSDF), t</a:t>
          </a:r>
          <a:r>
            <a:rPr lang="en-GB" sz="1000">
              <a:solidFill>
                <a:srgbClr val="595959"/>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000">
            <a:solidFill>
              <a:srgbClr val="595959"/>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1000">
            <a:solidFill>
              <a:srgbClr val="595959"/>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rgbClr val="595959"/>
              </a:solidFill>
              <a:effectLst/>
              <a:latin typeface="+mn-lt"/>
              <a:ea typeface="+mn-ea"/>
              <a:cs typeface="+mn-cs"/>
            </a:rPr>
            <a:t>*</a:t>
          </a:r>
          <a:r>
            <a:rPr lang="en-GB" sz="1000" i="1">
              <a:solidFill>
                <a:srgbClr val="595959"/>
              </a:solidFill>
              <a:effectLst/>
              <a:latin typeface="+mn-lt"/>
              <a:ea typeface="+mn-ea"/>
              <a:cs typeface="+mn-cs"/>
            </a:rPr>
            <a:t>For SSO, the delta of the options is provided in the SPAN® Parameter</a:t>
          </a:r>
          <a:r>
            <a:rPr lang="en-GB" sz="1000" i="1" baseline="0">
              <a:solidFill>
                <a:srgbClr val="595959"/>
              </a:solidFill>
              <a:effectLst/>
              <a:latin typeface="+mn-lt"/>
              <a:ea typeface="+mn-ea"/>
              <a:cs typeface="+mn-cs"/>
            </a:rPr>
            <a:t> files.</a:t>
          </a:r>
          <a:endParaRPr lang="en-GB" sz="1000" i="1">
            <a:solidFill>
              <a:srgbClr val="595959"/>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595959"/>
              </a:solidFill>
              <a:effectLst/>
              <a:latin typeface="+mn-lt"/>
              <a:ea typeface="+mn-ea"/>
              <a:cs typeface="+mn-cs"/>
            </a:rPr>
            <a:t>Materiality Threshold</a:t>
          </a:r>
        </a:p>
        <a:p>
          <a:pPr lvl="2">
            <a:spcBef>
              <a:spcPts val="600"/>
            </a:spcBef>
          </a:pPr>
          <a:r>
            <a:rPr lang="en-GB" sz="1000">
              <a:solidFill>
                <a:srgbClr val="595959"/>
              </a:solidFill>
              <a:effectLst/>
              <a:latin typeface="+mn-lt"/>
              <a:ea typeface="+mn-ea"/>
              <a:cs typeface="+mn-cs"/>
            </a:rPr>
            <a:t>- A </a:t>
          </a:r>
          <a:r>
            <a:rPr lang="en-GB" sz="1000" b="1">
              <a:solidFill>
                <a:srgbClr val="595959"/>
              </a:solidFill>
              <a:effectLst/>
              <a:latin typeface="+mn-lt"/>
              <a:ea typeface="+mn-ea"/>
              <a:cs typeface="+mn-cs"/>
            </a:rPr>
            <a:t>materiality threshold </a:t>
          </a:r>
          <a:r>
            <a:rPr lang="en-GB" sz="1000">
              <a:solidFill>
                <a:srgbClr val="595959"/>
              </a:solidFill>
              <a:effectLst/>
              <a:latin typeface="+mn-lt"/>
              <a:ea typeface="+mn-ea"/>
              <a:cs typeface="+mn-cs"/>
            </a:rPr>
            <a:t>on the net value of the equivalent stock position is considered to </a:t>
          </a:r>
          <a:r>
            <a:rPr lang="en-GB" sz="1000" b="1">
              <a:solidFill>
                <a:srgbClr val="595959"/>
              </a:solidFill>
              <a:effectLst/>
              <a:latin typeface="+mn-lt"/>
              <a:ea typeface="+mn-ea"/>
              <a:cs typeface="+mn-cs"/>
            </a:rPr>
            <a:t>trigger the application of the position limit rule</a:t>
          </a:r>
          <a:r>
            <a:rPr lang="en-GB" sz="1000">
              <a:solidFill>
                <a:srgbClr val="595959"/>
              </a:solidFill>
              <a:effectLst/>
              <a:latin typeface="+mn-lt"/>
              <a:ea typeface="+mn-ea"/>
              <a:cs typeface="+mn-cs"/>
            </a:rPr>
            <a:t>. </a:t>
          </a:r>
        </a:p>
        <a:p>
          <a:pPr lvl="0">
            <a:spcBef>
              <a:spcPts val="600"/>
            </a:spcBef>
          </a:pPr>
          <a:r>
            <a:rPr lang="fr-FR" sz="1000">
              <a:solidFill>
                <a:srgbClr val="595959"/>
              </a:solidFill>
              <a:effectLst/>
              <a:latin typeface="+mn-lt"/>
              <a:ea typeface="+mn-ea"/>
              <a:cs typeface="+mn-cs"/>
            </a:rPr>
            <a:t>Position Limits</a:t>
          </a:r>
          <a:r>
            <a:rPr lang="fr-FR" sz="1000" baseline="0">
              <a:solidFill>
                <a:srgbClr val="595959"/>
              </a:solidFill>
              <a:effectLst/>
              <a:latin typeface="+mn-lt"/>
              <a:ea typeface="+mn-ea"/>
              <a:cs typeface="+mn-cs"/>
            </a:rPr>
            <a:t> and</a:t>
          </a:r>
          <a:r>
            <a:rPr lang="fr-FR" sz="1000">
              <a:solidFill>
                <a:srgbClr val="595959"/>
              </a:solidFill>
              <a:effectLst/>
              <a:latin typeface="+mn-lt"/>
              <a:ea typeface="+mn-ea"/>
              <a:cs typeface="+mn-cs"/>
            </a:rPr>
            <a:t> Thresholds are provided by underlying stock in the sheet "Position Limit by Single Stock" of this</a:t>
          </a:r>
          <a:r>
            <a:rPr lang="fr-FR" sz="1000" baseline="0">
              <a:solidFill>
                <a:srgbClr val="595959"/>
              </a:solidFill>
              <a:effectLst/>
              <a:latin typeface="+mn-lt"/>
              <a:ea typeface="+mn-ea"/>
              <a:cs typeface="+mn-cs"/>
            </a:rPr>
            <a:t> file</a:t>
          </a:r>
          <a:r>
            <a:rPr lang="fr-FR" sz="1000">
              <a:solidFill>
                <a:srgbClr val="595959"/>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rgbClr val="595959"/>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202406</xdr:colOff>
      <xdr:row>14</xdr:row>
      <xdr:rowOff>178592</xdr:rowOff>
    </xdr:from>
    <xdr:to>
      <xdr:col>13</xdr:col>
      <xdr:colOff>1202532</xdr:colOff>
      <xdr:row>16</xdr:row>
      <xdr:rowOff>500063</xdr:rowOff>
    </xdr:to>
    <xdr:sp macro="" textlink="">
      <xdr:nvSpPr>
        <xdr:cNvPr id="4" name="ZoneTexte 3">
          <a:extLst>
            <a:ext uri="{FF2B5EF4-FFF2-40B4-BE49-F238E27FC236}">
              <a16:creationId xmlns:a16="http://schemas.microsoft.com/office/drawing/2014/main" id="{B0E92BAE-E9D1-4C22-9330-B9D26FCF812B}"/>
            </a:ext>
          </a:extLst>
        </xdr:cNvPr>
        <xdr:cNvSpPr txBox="1"/>
      </xdr:nvSpPr>
      <xdr:spPr>
        <a:xfrm>
          <a:off x="273844" y="10108405"/>
          <a:ext cx="11560969" cy="353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000">
              <a:solidFill>
                <a:srgbClr val="666666"/>
              </a:solidFill>
              <a:sym typeface="Wingdings" panose="05000000000000000000" pitchFamily="2" charset="2"/>
            </a:rPr>
            <a:t></a:t>
          </a:r>
          <a:r>
            <a:rPr lang="fr-FR" sz="1000">
              <a:solidFill>
                <a:srgbClr val="666666"/>
              </a:solidFill>
            </a:rPr>
            <a:t> </a:t>
          </a:r>
          <a:r>
            <a:rPr lang="fr-FR" sz="1000" b="1" u="sng">
              <a:solidFill>
                <a:srgbClr val="666666"/>
              </a:solidFill>
              <a:latin typeface="+mn-lt"/>
            </a:rPr>
            <a:t>For Index derivatives</a:t>
          </a:r>
          <a:r>
            <a:rPr lang="fr-FR" sz="1000">
              <a:solidFill>
                <a:srgbClr val="666666"/>
              </a:solidFill>
              <a:latin typeface="+mn-lt"/>
            </a:rPr>
            <a:t>:</a:t>
          </a: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Position</a:t>
          </a:r>
          <a:r>
            <a:rPr lang="en-GB" sz="1000" b="1" baseline="0">
              <a:solidFill>
                <a:srgbClr val="666666"/>
              </a:solidFill>
              <a:effectLst/>
              <a:latin typeface="+mn-lt"/>
              <a:ea typeface="+mn-ea"/>
              <a:cs typeface="+mn-cs"/>
            </a:rPr>
            <a:t> Limit</a:t>
          </a:r>
          <a:endParaRPr lang="en-GB" sz="1000" b="1">
            <a:solidFill>
              <a:srgbClr val="666666"/>
            </a:solidFill>
            <a:effectLst/>
            <a:latin typeface="+mn-lt"/>
            <a:ea typeface="+mn-ea"/>
            <a:cs typeface="+mn-cs"/>
          </a:endParaRPr>
        </a:p>
        <a:p>
          <a:pPr lvl="2">
            <a:spcBef>
              <a:spcPts val="600"/>
            </a:spcBef>
          </a:pPr>
          <a:r>
            <a:rPr lang="en-GB" sz="1000">
              <a:solidFill>
                <a:srgbClr val="666666"/>
              </a:solidFill>
              <a:effectLst/>
              <a:latin typeface="+mn-lt"/>
              <a:ea typeface="+mn-ea"/>
              <a:cs typeface="+mn-cs"/>
            </a:rPr>
            <a:t>- The limit is based on the overall underlying index exposure</a:t>
          </a:r>
          <a:r>
            <a:rPr lang="en-GB" sz="1000" baseline="0">
              <a:solidFill>
                <a:srgbClr val="666666"/>
              </a:solidFill>
              <a:effectLst/>
              <a:latin typeface="+mn-lt"/>
              <a:ea typeface="+mn-ea"/>
              <a:cs typeface="+mn-cs"/>
            </a:rPr>
            <a:t> commingling </a:t>
          </a:r>
          <a:r>
            <a:rPr lang="en-GB" sz="1000" b="1" baseline="0">
              <a:solidFill>
                <a:srgbClr val="666666"/>
              </a:solidFill>
              <a:effectLst/>
              <a:latin typeface="+mn-lt"/>
              <a:ea typeface="+mn-ea"/>
              <a:cs typeface="+mn-cs"/>
            </a:rPr>
            <a:t>Index</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Futures </a:t>
          </a:r>
          <a:r>
            <a:rPr lang="en-GB" sz="1000" baseline="0">
              <a:solidFill>
                <a:srgbClr val="666666"/>
              </a:solidFill>
              <a:effectLst/>
              <a:latin typeface="+mn-lt"/>
              <a:ea typeface="+mn-ea"/>
              <a:cs typeface="+mn-cs"/>
            </a:rPr>
            <a:t>and </a:t>
          </a:r>
          <a:r>
            <a:rPr lang="en-GB" sz="1000" b="1" baseline="0">
              <a:solidFill>
                <a:srgbClr val="666666"/>
              </a:solidFill>
              <a:effectLst/>
              <a:latin typeface="+mn-lt"/>
              <a:ea typeface="+mn-ea"/>
              <a:cs typeface="+mn-cs"/>
            </a:rPr>
            <a:t>Index</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Options </a:t>
          </a:r>
          <a:r>
            <a:rPr lang="en-GB" sz="1000" baseline="0">
              <a:solidFill>
                <a:srgbClr val="666666"/>
              </a:solidFill>
              <a:effectLst/>
              <a:latin typeface="+mn-lt"/>
              <a:ea typeface="+mn-ea"/>
              <a:cs typeface="+mn-cs"/>
            </a:rPr>
            <a:t>positions and </a:t>
          </a:r>
          <a:r>
            <a:rPr lang="en-GB" sz="1000" b="1">
              <a:solidFill>
                <a:srgbClr val="666666"/>
              </a:solidFill>
              <a:effectLst/>
              <a:latin typeface="+mn-lt"/>
              <a:ea typeface="+mn-ea"/>
              <a:cs typeface="+mn-cs"/>
            </a:rPr>
            <a:t>applies to the total equivalent underlying index position</a:t>
          </a:r>
          <a:r>
            <a:rPr lang="en-GB" sz="1000">
              <a:solidFill>
                <a:srgbClr val="666666"/>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b="1">
              <a:solidFill>
                <a:srgbClr val="666666"/>
              </a:solidFill>
              <a:effectLst/>
              <a:latin typeface="+mn-lt"/>
              <a:ea typeface="+mn-ea"/>
              <a:cs typeface="+mn-cs"/>
            </a:rPr>
            <a:t>The total equivalent underlying index position </a:t>
          </a:r>
          <a:r>
            <a:rPr lang="en-GB" sz="1000">
              <a:solidFill>
                <a:srgbClr val="666666"/>
              </a:solidFill>
              <a:effectLst/>
              <a:latin typeface="+mn-lt"/>
              <a:ea typeface="+mn-ea"/>
              <a:cs typeface="+mn-cs"/>
            </a:rPr>
            <a:t>on a given underlying index is the net position coming from Index Futures** and Index Options</a:t>
          </a:r>
          <a:r>
            <a:rPr lang="en-GB" sz="1000" baseline="0">
              <a:solidFill>
                <a:srgbClr val="666666"/>
              </a:solidFill>
              <a:effectLst/>
              <a:latin typeface="+mn-lt"/>
              <a:ea typeface="+mn-ea"/>
              <a:cs typeface="+mn-cs"/>
            </a:rPr>
            <a:t> </a:t>
          </a:r>
          <a:r>
            <a:rPr lang="en-GB" sz="1000">
              <a:solidFill>
                <a:srgbClr val="666666"/>
              </a:solidFill>
              <a:effectLst/>
              <a:latin typeface="+mn-lt"/>
              <a:ea typeface="+mn-ea"/>
              <a:cs typeface="+mn-cs"/>
            </a:rPr>
            <a:t>referencing this Index. For Options,</a:t>
          </a:r>
          <a:r>
            <a:rPr lang="en-GB" sz="1000" baseline="0">
              <a:solidFill>
                <a:srgbClr val="666666"/>
              </a:solidFill>
              <a:effectLst/>
              <a:latin typeface="+mn-lt"/>
              <a:ea typeface="+mn-ea"/>
              <a:cs typeface="+mn-cs"/>
            </a:rPr>
            <a:t> </a:t>
          </a:r>
          <a:r>
            <a:rPr lang="en-GB" sz="1000">
              <a:solidFill>
                <a:srgbClr val="666666"/>
              </a:solidFill>
              <a:effectLst/>
              <a:latin typeface="+mn-lt"/>
              <a:ea typeface="+mn-ea"/>
              <a:cs typeface="+mn-cs"/>
            </a:rPr>
            <a:t>the delta*** of the options is used to determine the equivalent index position.</a:t>
          </a:r>
          <a:endParaRPr lang="fr-FR" sz="1000">
            <a:solidFill>
              <a:srgbClr val="666666"/>
            </a:solidFill>
            <a:effectLst/>
            <a:latin typeface="+mn-lt"/>
          </a:endParaRPr>
        </a:p>
        <a:p>
          <a:pPr lvl="2">
            <a:spcBef>
              <a:spcPts val="600"/>
            </a:spcBef>
          </a:pPr>
          <a:r>
            <a:rPr lang="en-GB" sz="1000" b="1" u="sng">
              <a:solidFill>
                <a:srgbClr val="666666"/>
              </a:solidFill>
              <a:effectLst/>
              <a:latin typeface="+mn-lt"/>
              <a:ea typeface="+mn-ea"/>
              <a:cs typeface="+mn-cs"/>
            </a:rPr>
            <a:t>- The limit is set at 30% of the Open Interest**** of Future contract in equivalent underlying index.</a:t>
          </a:r>
          <a:endParaRPr lang="fr-FR" sz="1000" b="1" u="sng">
            <a:solidFill>
              <a:srgbClr val="666666"/>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1000">
            <a:solidFill>
              <a:srgbClr val="666666"/>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rgbClr val="666666"/>
              </a:solidFill>
              <a:effectLst/>
              <a:latin typeface="+mn-lt"/>
              <a:ea typeface="+mn-ea"/>
              <a:cs typeface="+mn-cs"/>
            </a:rPr>
            <a:t>**</a:t>
          </a:r>
          <a:r>
            <a:rPr lang="en-GB" sz="1000" i="1" baseline="0">
              <a:solidFill>
                <a:srgbClr val="666666"/>
              </a:solidFill>
              <a:effectLst/>
              <a:latin typeface="+mn-lt"/>
              <a:ea typeface="+mn-ea"/>
              <a:cs typeface="+mn-cs"/>
            </a:rPr>
            <a:t>      Index Total Return Futures are included in this exposure when any;  Derivatives on ETF index  are considered as index derivatives products.</a:t>
          </a:r>
          <a:endParaRPr lang="en-GB" sz="1000" i="1">
            <a:solidFill>
              <a:srgbClr val="666666"/>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rgbClr val="666666"/>
              </a:solidFill>
              <a:effectLst/>
              <a:latin typeface="+mn-lt"/>
              <a:ea typeface="+mn-ea"/>
              <a:cs typeface="+mn-cs"/>
            </a:rPr>
            <a:t>***    For Index Options, the delta of the options is provided in the SPAN® Parameter</a:t>
          </a:r>
          <a:r>
            <a:rPr lang="en-GB" sz="1000" i="1" baseline="0">
              <a:solidFill>
                <a:srgbClr val="666666"/>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rgbClr val="666666"/>
              </a:solidFill>
              <a:effectLst/>
              <a:latin typeface="+mn-lt"/>
              <a:ea typeface="+mn-ea"/>
              <a:cs typeface="+mn-cs"/>
            </a:rPr>
            <a:t>**** Open Interest is publicly disclosed on our website.</a:t>
          </a:r>
          <a:endParaRPr lang="en-GB" sz="1000" i="1">
            <a:solidFill>
              <a:srgbClr val="666666"/>
            </a:solidFill>
            <a:effectLst/>
            <a:latin typeface="+mn-lt"/>
            <a:ea typeface="+mn-ea"/>
            <a:cs typeface="+mn-cs"/>
          </a:endParaRPr>
        </a:p>
        <a:p>
          <a:pPr lvl="1"/>
          <a:endParaRPr lang="fr-FR" sz="1000">
            <a:solidFill>
              <a:srgbClr val="666666"/>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Materiality Threshold</a:t>
          </a:r>
        </a:p>
        <a:p>
          <a:pPr lvl="2">
            <a:spcBef>
              <a:spcPts val="600"/>
            </a:spcBef>
          </a:pPr>
          <a:r>
            <a:rPr lang="en-GB" sz="1000">
              <a:solidFill>
                <a:srgbClr val="666666"/>
              </a:solidFill>
              <a:effectLst/>
              <a:latin typeface="+mn-lt"/>
              <a:ea typeface="+mn-ea"/>
              <a:cs typeface="+mn-cs"/>
            </a:rPr>
            <a:t>- A </a:t>
          </a:r>
          <a:r>
            <a:rPr lang="en-GB" sz="1000" b="1">
              <a:solidFill>
                <a:srgbClr val="666666"/>
              </a:solidFill>
              <a:effectLst/>
              <a:latin typeface="+mn-lt"/>
              <a:ea typeface="+mn-ea"/>
              <a:cs typeface="+mn-cs"/>
            </a:rPr>
            <a:t>materiality threshold </a:t>
          </a:r>
          <a:r>
            <a:rPr lang="en-GB" sz="1000">
              <a:solidFill>
                <a:srgbClr val="666666"/>
              </a:solidFill>
              <a:effectLst/>
              <a:latin typeface="+mn-lt"/>
              <a:ea typeface="+mn-ea"/>
              <a:cs typeface="+mn-cs"/>
            </a:rPr>
            <a:t>on the </a:t>
          </a:r>
          <a:r>
            <a:rPr lang="en-GB" sz="1000" b="1">
              <a:solidFill>
                <a:srgbClr val="666666"/>
              </a:solidFill>
              <a:effectLst/>
              <a:latin typeface="+mn-lt"/>
              <a:ea typeface="+mn-ea"/>
              <a:cs typeface="+mn-cs"/>
            </a:rPr>
            <a:t>net value of the equivalent index position </a:t>
          </a:r>
          <a:r>
            <a:rPr lang="en-GB" sz="1000">
              <a:solidFill>
                <a:srgbClr val="666666"/>
              </a:solidFill>
              <a:effectLst/>
              <a:latin typeface="+mn-lt"/>
              <a:ea typeface="+mn-ea"/>
              <a:cs typeface="+mn-cs"/>
            </a:rPr>
            <a:t>is considered to </a:t>
          </a:r>
          <a:r>
            <a:rPr lang="en-GB" sz="1000" b="1">
              <a:solidFill>
                <a:srgbClr val="666666"/>
              </a:solidFill>
              <a:effectLst/>
              <a:latin typeface="+mn-lt"/>
              <a:ea typeface="+mn-ea"/>
              <a:cs typeface="+mn-cs"/>
            </a:rPr>
            <a:t>trigger the application of the position limit rule</a:t>
          </a:r>
          <a:r>
            <a:rPr lang="en-GB" sz="1000">
              <a:solidFill>
                <a:srgbClr val="666666"/>
              </a:solidFill>
              <a:effectLst/>
              <a:latin typeface="+mn-lt"/>
              <a:ea typeface="+mn-ea"/>
              <a:cs typeface="+mn-cs"/>
            </a:rPr>
            <a:t>. This threshold is set at </a:t>
          </a:r>
          <a:r>
            <a:rPr lang="en-GB" sz="1000" b="1">
              <a:solidFill>
                <a:srgbClr val="666666"/>
              </a:solidFill>
              <a:effectLst/>
              <a:latin typeface="+mn-lt"/>
              <a:ea typeface="+mn-ea"/>
              <a:cs typeface="+mn-cs"/>
            </a:rPr>
            <a:t>€2.5bn </a:t>
          </a:r>
          <a:r>
            <a:rPr lang="en-GB" sz="1000">
              <a:solidFill>
                <a:srgbClr val="666666"/>
              </a:solidFill>
              <a:effectLst/>
              <a:latin typeface="+mn-lt"/>
              <a:ea typeface="+mn-ea"/>
              <a:cs typeface="+mn-cs"/>
            </a:rPr>
            <a:t>for derivative</a:t>
          </a:r>
          <a:r>
            <a:rPr lang="en-GB" sz="1000" baseline="0">
              <a:solidFill>
                <a:srgbClr val="666666"/>
              </a:solidFill>
              <a:effectLst/>
              <a:latin typeface="+mn-lt"/>
              <a:ea typeface="+mn-ea"/>
              <a:cs typeface="+mn-cs"/>
            </a:rPr>
            <a:t> products </a:t>
          </a:r>
          <a:r>
            <a:rPr lang="en-GB" sz="1000" b="1" baseline="0">
              <a:solidFill>
                <a:srgbClr val="666666"/>
              </a:solidFill>
              <a:effectLst/>
              <a:latin typeface="+mn-lt"/>
              <a:ea typeface="+mn-ea"/>
              <a:cs typeface="+mn-cs"/>
            </a:rPr>
            <a:t>on </a:t>
          </a:r>
          <a:r>
            <a:rPr lang="en-GB" sz="1000" b="1">
              <a:solidFill>
                <a:srgbClr val="666666"/>
              </a:solidFill>
              <a:effectLst/>
              <a:latin typeface="+mn-lt"/>
              <a:ea typeface="+mn-ea"/>
              <a:cs typeface="+mn-cs"/>
            </a:rPr>
            <a:t>CAC 40® and AEX® </a:t>
          </a:r>
          <a:r>
            <a:rPr lang="en-GB" sz="1000">
              <a:solidFill>
                <a:srgbClr val="666666"/>
              </a:solidFill>
              <a:effectLst/>
              <a:latin typeface="+mn-lt"/>
              <a:ea typeface="+mn-ea"/>
              <a:cs typeface="+mn-cs"/>
            </a:rPr>
            <a:t>and </a:t>
          </a:r>
          <a:r>
            <a:rPr lang="en-GB" sz="1000" b="1">
              <a:solidFill>
                <a:srgbClr val="666666"/>
              </a:solidFill>
              <a:effectLst/>
              <a:latin typeface="+mn-lt"/>
              <a:ea typeface="+mn-ea"/>
              <a:cs typeface="+mn-cs"/>
            </a:rPr>
            <a:t>€1bn </a:t>
          </a:r>
          <a:r>
            <a:rPr lang="en-GB" sz="1000">
              <a:solidFill>
                <a:srgbClr val="666666"/>
              </a:solidFill>
              <a:effectLst/>
              <a:latin typeface="+mn-lt"/>
              <a:ea typeface="+mn-ea"/>
              <a:cs typeface="+mn-cs"/>
            </a:rPr>
            <a:t>(or equivalent for the non-Euro denominated products)</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for the other index derivative products</a:t>
          </a:r>
          <a:r>
            <a:rPr lang="en-GB" sz="1000" baseline="0">
              <a:solidFill>
                <a:srgbClr val="666666"/>
              </a:solidFill>
              <a:effectLst/>
              <a:latin typeface="+mn-lt"/>
              <a:ea typeface="+mn-ea"/>
              <a:cs typeface="+mn-cs"/>
            </a:rPr>
            <a:t>.</a:t>
          </a:r>
          <a:endParaRPr lang="fr-FR" sz="1000">
            <a:solidFill>
              <a:srgbClr val="666666"/>
            </a:solidFill>
            <a:effectLst/>
            <a:latin typeface="+mn-lt"/>
            <a:ea typeface="+mn-ea"/>
            <a:cs typeface="+mn-cs"/>
          </a:endParaRPr>
        </a:p>
        <a:p>
          <a:pPr lvl="1"/>
          <a:endParaRPr lang="en-GB" sz="1000">
            <a:solidFill>
              <a:srgbClr val="666666"/>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editAs="oneCell">
    <xdr:from>
      <xdr:col>1</xdr:col>
      <xdr:colOff>43392</xdr:colOff>
      <xdr:row>1</xdr:row>
      <xdr:rowOff>238125</xdr:rowOff>
    </xdr:from>
    <xdr:to>
      <xdr:col>14</xdr:col>
      <xdr:colOff>63674</xdr:colOff>
      <xdr:row>2</xdr:row>
      <xdr:rowOff>250031</xdr:rowOff>
    </xdr:to>
    <xdr:pic>
      <xdr:nvPicPr>
        <xdr:cNvPr id="6" name="Picture 3">
          <a:extLst>
            <a:ext uri="{FF2B5EF4-FFF2-40B4-BE49-F238E27FC236}">
              <a16:creationId xmlns:a16="http://schemas.microsoft.com/office/drawing/2014/main" id="{423930AC-7ED0-43E2-B91A-247C33BF08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7475" y="1497542"/>
          <a:ext cx="11852449" cy="1366572"/>
        </a:xfrm>
        <a:prstGeom prst="rect">
          <a:avLst/>
        </a:prstGeom>
        <a:solidFill>
          <a:schemeClr val="accent2"/>
        </a:solidFill>
        <a:ln>
          <a:noFill/>
        </a:ln>
      </xdr:spPr>
    </xdr:pic>
    <xdr:clientData/>
  </xdr:twoCellAnchor>
  <xdr:twoCellAnchor>
    <xdr:from>
      <xdr:col>1</xdr:col>
      <xdr:colOff>95249</xdr:colOff>
      <xdr:row>23</xdr:row>
      <xdr:rowOff>23812</xdr:rowOff>
    </xdr:from>
    <xdr:to>
      <xdr:col>13</xdr:col>
      <xdr:colOff>1178719</xdr:colOff>
      <xdr:row>23</xdr:row>
      <xdr:rowOff>23812</xdr:rowOff>
    </xdr:to>
    <xdr:cxnSp macro="">
      <xdr:nvCxnSpPr>
        <xdr:cNvPr id="7" name="Straight Connector 6">
          <a:extLst>
            <a:ext uri="{FF2B5EF4-FFF2-40B4-BE49-F238E27FC236}">
              <a16:creationId xmlns:a16="http://schemas.microsoft.com/office/drawing/2014/main" id="{5C04A158-1618-FA52-D0BB-4A6577F5BD75}"/>
            </a:ext>
          </a:extLst>
        </xdr:cNvPr>
        <xdr:cNvCxnSpPr/>
      </xdr:nvCxnSpPr>
      <xdr:spPr>
        <a:xfrm>
          <a:off x="166687" y="16871156"/>
          <a:ext cx="11644313" cy="0"/>
        </a:xfrm>
        <a:prstGeom prst="line">
          <a:avLst/>
        </a:prstGeom>
        <a:ln w="285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6613</xdr:rowOff>
    </xdr:from>
    <xdr:to>
      <xdr:col>1</xdr:col>
      <xdr:colOff>2031999</xdr:colOff>
      <xdr:row>3</xdr:row>
      <xdr:rowOff>139028</xdr:rowOff>
    </xdr:to>
    <xdr:pic>
      <xdr:nvPicPr>
        <xdr:cNvPr id="2" name="Graphic 4">
          <a:extLst>
            <a:ext uri="{FF2B5EF4-FFF2-40B4-BE49-F238E27FC236}">
              <a16:creationId xmlns:a16="http://schemas.microsoft.com/office/drawing/2014/main" id="{E9BBCAFB-927D-4B05-A37E-A029281BD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0" y="154780"/>
          <a:ext cx="3069166" cy="126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15875</xdr:colOff>
      <xdr:row>2</xdr:row>
      <xdr:rowOff>164576</xdr:rowOff>
    </xdr:from>
    <xdr:to>
      <xdr:col>10</xdr:col>
      <xdr:colOff>84667</xdr:colOff>
      <xdr:row>2</xdr:row>
      <xdr:rowOff>899497</xdr:rowOff>
    </xdr:to>
    <xdr:pic>
      <xdr:nvPicPr>
        <xdr:cNvPr id="3" name="Graphic 2">
          <a:extLst>
            <a:ext uri="{FF2B5EF4-FFF2-40B4-BE49-F238E27FC236}">
              <a16:creationId xmlns:a16="http://schemas.microsoft.com/office/drawing/2014/main" id="{DF00526A-928C-41E5-9142-25F46D0BDA9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10810875" y="460909"/>
          <a:ext cx="1772709" cy="7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Office Theme">
  <a:themeElements>
    <a:clrScheme name="LCH">
      <a:dk1>
        <a:srgbClr val="000000"/>
      </a:dk1>
      <a:lt1>
        <a:srgbClr val="FFFFFF"/>
      </a:lt1>
      <a:dk2>
        <a:srgbClr val="001DFF"/>
      </a:dk2>
      <a:lt2>
        <a:srgbClr val="D9D9D9"/>
      </a:lt2>
      <a:accent1>
        <a:srgbClr val="001DFF"/>
      </a:accent1>
      <a:accent2>
        <a:srgbClr val="28B6DD"/>
      </a:accent2>
      <a:accent3>
        <a:srgbClr val="2B71AE"/>
      </a:accent3>
      <a:accent4>
        <a:srgbClr val="192A53"/>
      </a:accent4>
      <a:accent5>
        <a:srgbClr val="D9D9D9"/>
      </a:accent5>
      <a:accent6>
        <a:srgbClr val="B2B2B2"/>
      </a:accent6>
      <a:hlink>
        <a:srgbClr val="001DFF"/>
      </a:hlink>
      <a:folHlink>
        <a:srgbClr val="001DFF"/>
      </a:folHlink>
    </a:clrScheme>
    <a:fontScheme name="LS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0"/>
  <sheetViews>
    <sheetView showGridLines="0" tabSelected="1" topLeftCell="A10" zoomScale="90" zoomScaleNormal="90" zoomScaleSheetLayoutView="100" workbookViewId="0">
      <selection activeCell="O8" sqref="O8"/>
    </sheetView>
  </sheetViews>
  <sheetFormatPr defaultColWidth="8.875" defaultRowHeight="14.25"/>
  <cols>
    <col min="1" max="1" width="1" customWidth="1"/>
    <col min="2" max="2" width="12.5" style="1" customWidth="1"/>
    <col min="3" max="3" width="9" style="1" customWidth="1"/>
    <col min="4" max="4" width="11.5" customWidth="1"/>
    <col min="5" max="5" width="10.625" customWidth="1"/>
    <col min="6" max="6" width="14" customWidth="1"/>
    <col min="7" max="7" width="11.875" customWidth="1"/>
    <col min="8" max="8" width="14.375" customWidth="1"/>
    <col min="9" max="9" width="11.25" customWidth="1"/>
    <col min="10" max="10" width="12.5" customWidth="1"/>
    <col min="11" max="11" width="11.125" customWidth="1"/>
    <col min="12" max="13" width="10.125" customWidth="1"/>
    <col min="14" max="14" width="16" customWidth="1"/>
  </cols>
  <sheetData>
    <row r="1" spans="1:14" ht="99" customHeight="1">
      <c r="A1" s="21"/>
      <c r="B1" s="50"/>
      <c r="C1" s="51"/>
      <c r="G1" s="58"/>
      <c r="H1" s="58"/>
    </row>
    <row r="2" spans="1:14" ht="106.5" customHeight="1">
      <c r="A2" s="21"/>
      <c r="B2" s="52"/>
      <c r="C2" s="53"/>
      <c r="D2" s="53"/>
      <c r="E2" s="53"/>
      <c r="F2" s="53"/>
      <c r="G2" s="54"/>
      <c r="H2" s="54"/>
      <c r="I2" s="24"/>
      <c r="J2" s="24"/>
      <c r="K2" s="24"/>
      <c r="L2" s="24"/>
      <c r="M2" s="24"/>
      <c r="N2" s="24"/>
    </row>
    <row r="3" spans="1:14" ht="55.5" customHeight="1">
      <c r="B3" s="48" t="s">
        <v>2592</v>
      </c>
      <c r="C3"/>
    </row>
    <row r="4" spans="1:14" ht="33" customHeight="1">
      <c r="B4"/>
      <c r="C4"/>
    </row>
    <row r="5" spans="1:14" ht="24.75" customHeight="1">
      <c r="B5"/>
      <c r="C5"/>
    </row>
    <row r="6" spans="1:14" ht="27" customHeight="1">
      <c r="B6"/>
      <c r="C6"/>
    </row>
    <row r="7" spans="1:14" ht="52.5" customHeight="1">
      <c r="B7"/>
      <c r="C7"/>
    </row>
    <row r="8" spans="1:14" ht="101.25" customHeight="1">
      <c r="B8"/>
      <c r="C8"/>
    </row>
    <row r="9" spans="1:14" ht="68.25" customHeight="1">
      <c r="B9"/>
      <c r="C9"/>
    </row>
    <row r="10" spans="1:14" ht="95.25" customHeight="1">
      <c r="B10" s="27" t="s">
        <v>8</v>
      </c>
      <c r="C10" s="27" t="s">
        <v>9</v>
      </c>
      <c r="D10" s="27" t="s">
        <v>10</v>
      </c>
      <c r="E10" s="27" t="s">
        <v>11</v>
      </c>
      <c r="F10" s="27" t="s">
        <v>12</v>
      </c>
      <c r="G10" s="27" t="s">
        <v>13</v>
      </c>
      <c r="H10" s="27" t="s">
        <v>14</v>
      </c>
      <c r="I10" s="35" t="s">
        <v>15</v>
      </c>
      <c r="J10" s="27" t="s">
        <v>16</v>
      </c>
      <c r="K10" s="35" t="s">
        <v>17</v>
      </c>
      <c r="L10" s="27" t="s">
        <v>18</v>
      </c>
      <c r="M10" s="57" t="s">
        <v>19</v>
      </c>
      <c r="N10" s="57"/>
    </row>
    <row r="11" spans="1:14" ht="31.5" customHeight="1">
      <c r="B11" s="40" t="s">
        <v>20</v>
      </c>
      <c r="C11" s="40" t="s">
        <v>21</v>
      </c>
      <c r="D11" s="40">
        <v>32753687.087211199</v>
      </c>
      <c r="E11" s="41">
        <v>77.38</v>
      </c>
      <c r="F11" s="40">
        <f>ABS(D11)*E11</f>
        <v>2534480306.8084025</v>
      </c>
      <c r="G11" s="40">
        <v>2534480306.8084025</v>
      </c>
      <c r="H11" s="42">
        <v>100000000</v>
      </c>
      <c r="I11" s="43" t="str">
        <f>IF(G11&gt;H11,"YES","NO")</f>
        <v>YES</v>
      </c>
      <c r="J11" s="44">
        <v>22080729.482758623</v>
      </c>
      <c r="K11" s="43" t="str">
        <f>IF(ABS(D11)&gt;J11,"YES","NO")</f>
        <v>YES</v>
      </c>
      <c r="L11" s="34" t="str">
        <f>IF(AND(K11="YES",I11="YES"),"YES","NO")</f>
        <v>YES</v>
      </c>
      <c r="M11" s="55" t="s">
        <v>22</v>
      </c>
      <c r="N11" s="55"/>
    </row>
    <row r="12" spans="1:14" ht="29.25" customHeight="1">
      <c r="B12" s="40" t="s">
        <v>23</v>
      </c>
      <c r="C12" s="40" t="s">
        <v>21</v>
      </c>
      <c r="D12" s="40">
        <v>41272081.925385602</v>
      </c>
      <c r="E12" s="41">
        <v>27.6</v>
      </c>
      <c r="F12" s="40">
        <f>ABS(D12)*E12</f>
        <v>1139109461.1406426</v>
      </c>
      <c r="G12" s="40">
        <v>1139109461.1406426</v>
      </c>
      <c r="H12" s="42">
        <v>19786331.25</v>
      </c>
      <c r="I12" s="43" t="str">
        <f t="shared" ref="I12:I14" si="0">IF(G12&gt;H12,"YES","NO")</f>
        <v>YES</v>
      </c>
      <c r="J12" s="44">
        <v>45254987</v>
      </c>
      <c r="K12" s="43" t="str">
        <f>IF(ABS(D12)&gt;J12,"YES","NO")</f>
        <v>NO</v>
      </c>
      <c r="L12" s="34" t="str">
        <f>IF(AND(K12="YES",I12="YES"),"YES","NO")</f>
        <v>NO</v>
      </c>
      <c r="M12" s="55" t="s">
        <v>24</v>
      </c>
      <c r="N12" s="55"/>
    </row>
    <row r="13" spans="1:14" ht="24.75" customHeight="1">
      <c r="B13" s="40" t="s">
        <v>25</v>
      </c>
      <c r="C13" s="40" t="s">
        <v>21</v>
      </c>
      <c r="D13" s="40">
        <v>-22279154.338397998</v>
      </c>
      <c r="E13" s="41">
        <v>4.45</v>
      </c>
      <c r="F13" s="40">
        <v>99142236.805871099</v>
      </c>
      <c r="G13" s="40">
        <v>99142236.805871099</v>
      </c>
      <c r="H13" s="42">
        <v>100000000</v>
      </c>
      <c r="I13" s="43" t="str">
        <f t="shared" si="0"/>
        <v>NO</v>
      </c>
      <c r="J13" s="44">
        <v>22080729.482758623</v>
      </c>
      <c r="K13" s="43" t="str">
        <f>IF(ABS(D13)&gt;J13,"YES","NO")</f>
        <v>YES</v>
      </c>
      <c r="L13" s="34" t="str">
        <f>IF(AND(K13="YES",I13="YES"),"YES","NO")</f>
        <v>NO</v>
      </c>
      <c r="M13" s="55" t="s">
        <v>26</v>
      </c>
      <c r="N13" s="55"/>
    </row>
    <row r="14" spans="1:14" ht="25.5" customHeight="1">
      <c r="B14" s="40" t="s">
        <v>27</v>
      </c>
      <c r="C14" s="40" t="s">
        <v>28</v>
      </c>
      <c r="D14" s="40">
        <v>13242367</v>
      </c>
      <c r="E14" s="41">
        <v>56.23</v>
      </c>
      <c r="F14" s="40">
        <f>ABS(D14)*E14</f>
        <v>744618296.40999997</v>
      </c>
      <c r="G14" s="40">
        <v>71051364.161259532</v>
      </c>
      <c r="H14" s="42">
        <v>100000000</v>
      </c>
      <c r="I14" s="43" t="str">
        <f t="shared" si="0"/>
        <v>NO</v>
      </c>
      <c r="J14" s="44">
        <v>14189387.857142899</v>
      </c>
      <c r="K14" s="43" t="str">
        <f>IF(ABS(D14)&gt;J14,"YES","NO")</f>
        <v>NO</v>
      </c>
      <c r="L14" s="34" t="str">
        <f>IF(AND(K14="YES",I14="YES"),"YES","NO")</f>
        <v>NO</v>
      </c>
      <c r="M14" s="55" t="s">
        <v>26</v>
      </c>
      <c r="N14" s="55"/>
    </row>
    <row r="15" spans="1:14">
      <c r="B15" s="19"/>
      <c r="C15" s="14"/>
      <c r="D15" s="20"/>
      <c r="E15" s="20"/>
      <c r="F15" s="20"/>
      <c r="G15" s="15"/>
      <c r="H15" s="6"/>
      <c r="J15" s="18"/>
      <c r="K15" s="18"/>
    </row>
    <row r="16" spans="1:14" s="20" customFormat="1" ht="239.25" customHeight="1"/>
    <row r="17" spans="2:14" ht="46.5" customHeight="1">
      <c r="B17" s="16"/>
      <c r="E17" s="16"/>
      <c r="G17" s="6"/>
      <c r="H17" s="9"/>
      <c r="J17" s="18"/>
      <c r="K17" s="18"/>
    </row>
    <row r="18" spans="2:14" ht="105" customHeight="1">
      <c r="B18" s="27" t="s">
        <v>29</v>
      </c>
      <c r="C18" s="27" t="s">
        <v>9</v>
      </c>
      <c r="D18" s="27" t="s">
        <v>30</v>
      </c>
      <c r="E18" s="27" t="s">
        <v>31</v>
      </c>
      <c r="F18" s="27" t="s">
        <v>32</v>
      </c>
      <c r="G18" s="27" t="s">
        <v>33</v>
      </c>
      <c r="H18" s="27" t="s">
        <v>34</v>
      </c>
      <c r="I18" s="35" t="s">
        <v>15</v>
      </c>
      <c r="J18" s="27" t="s">
        <v>35</v>
      </c>
      <c r="K18" s="35" t="s">
        <v>36</v>
      </c>
      <c r="L18" s="27" t="s">
        <v>17</v>
      </c>
      <c r="M18" s="56" t="s">
        <v>19</v>
      </c>
      <c r="N18" s="56" t="s">
        <v>19</v>
      </c>
    </row>
    <row r="19" spans="2:14" ht="37.5" customHeight="1">
      <c r="B19" s="40" t="s">
        <v>37</v>
      </c>
      <c r="C19" s="40" t="s">
        <v>21</v>
      </c>
      <c r="D19" s="40">
        <v>1423450</v>
      </c>
      <c r="E19" s="41">
        <v>5588.96</v>
      </c>
      <c r="F19" s="40">
        <f t="shared" ref="F19:F22" si="1">ABS(D19)*E19</f>
        <v>7955605112</v>
      </c>
      <c r="G19" s="40">
        <v>7955605112</v>
      </c>
      <c r="H19" s="42">
        <v>2500000000</v>
      </c>
      <c r="I19" s="43" t="str">
        <f t="shared" ref="I19:I22" si="2">IF(G19&gt;H19,"YES","NO")</f>
        <v>YES</v>
      </c>
      <c r="J19" s="44">
        <v>4349601</v>
      </c>
      <c r="K19" s="46">
        <f t="shared" ref="K19:K22" si="3">ABS(D19)/J19</f>
        <v>0.32725990268992489</v>
      </c>
      <c r="L19" s="40" t="str">
        <f t="shared" ref="L19:L22" si="4">IF(K19&gt;0.3,"YES","NO")</f>
        <v>YES</v>
      </c>
      <c r="M19" s="34" t="str">
        <f t="shared" ref="M19:M22" si="5">IF(AND(L19="YES",I19="YES"),"YES","NO")</f>
        <v>YES</v>
      </c>
      <c r="N19" s="45" t="s">
        <v>22</v>
      </c>
    </row>
    <row r="20" spans="2:14" ht="36.75" customHeight="1">
      <c r="B20" s="40" t="s">
        <v>37</v>
      </c>
      <c r="C20" s="40" t="s">
        <v>21</v>
      </c>
      <c r="D20" s="40">
        <v>1015689</v>
      </c>
      <c r="E20" s="41">
        <v>5588.96</v>
      </c>
      <c r="F20" s="40">
        <f t="shared" si="1"/>
        <v>5676645193.4399996</v>
      </c>
      <c r="G20" s="40">
        <v>7955605112</v>
      </c>
      <c r="H20" s="42">
        <v>2500000000</v>
      </c>
      <c r="I20" s="43" t="str">
        <f t="shared" si="2"/>
        <v>YES</v>
      </c>
      <c r="J20" s="44">
        <v>4349601</v>
      </c>
      <c r="K20" s="46">
        <f t="shared" si="3"/>
        <v>0.23351314292966183</v>
      </c>
      <c r="L20" s="40" t="str">
        <f t="shared" si="4"/>
        <v>NO</v>
      </c>
      <c r="M20" s="34" t="str">
        <f t="shared" si="5"/>
        <v>NO</v>
      </c>
      <c r="N20" s="45" t="s">
        <v>24</v>
      </c>
    </row>
    <row r="21" spans="2:14" ht="29.25" customHeight="1">
      <c r="B21" s="40" t="s">
        <v>38</v>
      </c>
      <c r="C21" s="40" t="s">
        <v>21</v>
      </c>
      <c r="D21" s="40">
        <v>-4520</v>
      </c>
      <c r="E21" s="41">
        <v>4993</v>
      </c>
      <c r="F21" s="40">
        <f t="shared" si="1"/>
        <v>22568360</v>
      </c>
      <c r="G21" s="40">
        <v>22568360</v>
      </c>
      <c r="H21" s="42">
        <v>1000000000</v>
      </c>
      <c r="I21" s="43" t="str">
        <f t="shared" si="2"/>
        <v>NO</v>
      </c>
      <c r="J21" s="44">
        <v>8145</v>
      </c>
      <c r="K21" s="46">
        <f t="shared" si="3"/>
        <v>0.55494168201350524</v>
      </c>
      <c r="L21" s="40" t="str">
        <f t="shared" si="4"/>
        <v>YES</v>
      </c>
      <c r="M21" s="34" t="str">
        <f t="shared" si="5"/>
        <v>NO</v>
      </c>
      <c r="N21" s="45" t="s">
        <v>26</v>
      </c>
    </row>
    <row r="22" spans="2:14" ht="25.5" customHeight="1">
      <c r="B22" s="40" t="s">
        <v>39</v>
      </c>
      <c r="C22" s="40" t="s">
        <v>28</v>
      </c>
      <c r="D22" s="40">
        <v>498298.00273023703</v>
      </c>
      <c r="E22" s="41">
        <v>851.86</v>
      </c>
      <c r="F22" s="40">
        <f t="shared" si="1"/>
        <v>424480136.60577971</v>
      </c>
      <c r="G22" s="40">
        <v>40503829.828795768</v>
      </c>
      <c r="H22" s="42">
        <v>1000000000</v>
      </c>
      <c r="I22" s="43" t="str">
        <f t="shared" si="2"/>
        <v>NO</v>
      </c>
      <c r="J22" s="44">
        <v>2197200</v>
      </c>
      <c r="K22" s="46">
        <f t="shared" si="3"/>
        <v>0.22678773108057393</v>
      </c>
      <c r="L22" s="40" t="str">
        <f t="shared" si="4"/>
        <v>NO</v>
      </c>
      <c r="M22" s="34" t="str">
        <f t="shared" si="5"/>
        <v>NO</v>
      </c>
      <c r="N22" s="45" t="s">
        <v>26</v>
      </c>
    </row>
    <row r="23" spans="2:14" ht="18.75" customHeight="1">
      <c r="B23" s="12"/>
      <c r="C23" s="3"/>
      <c r="D23" s="4"/>
      <c r="E23" s="5"/>
      <c r="F23" s="4"/>
      <c r="G23" s="6"/>
      <c r="H23" s="6"/>
    </row>
    <row r="24" spans="2:14" ht="48" customHeight="1">
      <c r="B24" s="47" t="s">
        <v>2577</v>
      </c>
      <c r="C24" s="3"/>
      <c r="D24" s="4"/>
      <c r="E24" s="4"/>
      <c r="F24" s="4"/>
      <c r="G24" s="6"/>
      <c r="H24" s="6"/>
    </row>
    <row r="25" spans="2:14" ht="18.75" customHeight="1">
      <c r="B25" s="47" t="s">
        <v>2578</v>
      </c>
      <c r="C25" s="3"/>
      <c r="D25" s="4"/>
      <c r="E25" s="4"/>
      <c r="F25" s="4"/>
      <c r="G25" s="6"/>
      <c r="H25" s="6"/>
    </row>
    <row r="26" spans="2:14" ht="18.75" customHeight="1">
      <c r="B26" s="47" t="s">
        <v>2579</v>
      </c>
      <c r="C26" s="3"/>
      <c r="D26" s="4"/>
      <c r="E26" s="4"/>
      <c r="F26" s="4"/>
      <c r="G26" s="6"/>
      <c r="H26" s="6"/>
    </row>
    <row r="27" spans="2:14" ht="18.75" customHeight="1">
      <c r="B27" s="25"/>
      <c r="C27" s="3"/>
      <c r="D27" s="4"/>
      <c r="E27" s="4"/>
      <c r="F27" s="4"/>
      <c r="G27" s="6"/>
      <c r="H27" s="6"/>
    </row>
    <row r="28" spans="2:14" ht="18.75" customHeight="1">
      <c r="B28" s="13"/>
      <c r="C28" s="7"/>
      <c r="D28" s="7"/>
      <c r="E28" s="8"/>
      <c r="F28" s="7"/>
      <c r="G28" s="6"/>
      <c r="H28" s="6"/>
    </row>
    <row r="29" spans="2:14">
      <c r="B29" s="10"/>
      <c r="C29" s="10"/>
      <c r="D29" s="11"/>
      <c r="E29" s="11"/>
    </row>
    <row r="30" spans="2:14">
      <c r="B30" s="2"/>
      <c r="C30" s="2"/>
    </row>
    <row r="34" spans="2:5">
      <c r="B34" s="17"/>
      <c r="C34" s="17"/>
      <c r="D34" s="18"/>
      <c r="E34" s="18"/>
    </row>
    <row r="35" spans="2:5">
      <c r="B35" s="49" t="s">
        <v>0</v>
      </c>
      <c r="C35" s="49" t="s">
        <v>1</v>
      </c>
      <c r="D35" s="49" t="s">
        <v>2</v>
      </c>
      <c r="E35" s="49" t="s">
        <v>3</v>
      </c>
    </row>
    <row r="36" spans="2:5">
      <c r="B36" s="49" t="s">
        <v>4</v>
      </c>
      <c r="C36" s="49">
        <v>4.3</v>
      </c>
      <c r="D36" s="49">
        <v>2.4</v>
      </c>
      <c r="E36" s="49">
        <v>2</v>
      </c>
    </row>
    <row r="37" spans="2:5">
      <c r="B37" s="49" t="s">
        <v>5</v>
      </c>
      <c r="C37" s="49">
        <v>2.5</v>
      </c>
      <c r="D37" s="49">
        <v>4.4000000000000004</v>
      </c>
      <c r="E37" s="49">
        <v>2</v>
      </c>
    </row>
    <row r="38" spans="2:5">
      <c r="B38" s="49" t="s">
        <v>6</v>
      </c>
      <c r="C38" s="49">
        <v>3.5</v>
      </c>
      <c r="D38" s="49">
        <v>1.8</v>
      </c>
      <c r="E38" s="49">
        <v>3</v>
      </c>
    </row>
    <row r="39" spans="2:5">
      <c r="B39" s="49" t="s">
        <v>7</v>
      </c>
      <c r="C39" s="49">
        <v>4.5</v>
      </c>
      <c r="D39" s="49">
        <v>2.8</v>
      </c>
      <c r="E39" s="49">
        <v>5</v>
      </c>
    </row>
    <row r="40" spans="2:5">
      <c r="B40" s="17"/>
      <c r="C40" s="17"/>
      <c r="D40" s="18"/>
      <c r="E40" s="18"/>
    </row>
  </sheetData>
  <sheetProtection algorithmName="SHA-512" hashValue="d1Iz5fVBybGpnFJLURv5lLSu6iktbshH38xX/QRAnXOH354EWeoRPhA9dAhci0utTylRoZsWCE3siolfcjfJ2w==" saltValue="0jTHtgmYeqct8oMedM7VGA==" spinCount="100000" sheet="1" objects="1" scenarios="1"/>
  <mergeCells count="9">
    <mergeCell ref="B1:C1"/>
    <mergeCell ref="B2:H2"/>
    <mergeCell ref="M11:N11"/>
    <mergeCell ref="M18:N18"/>
    <mergeCell ref="M12:N12"/>
    <mergeCell ref="M13:N13"/>
    <mergeCell ref="M14:N14"/>
    <mergeCell ref="M10:N10"/>
    <mergeCell ref="G1:H1"/>
  </mergeCells>
  <conditionalFormatting sqref="L11:L14">
    <cfRule type="containsText" dxfId="3" priority="15" operator="containsText" text="NO">
      <formula>NOT(ISERROR(SEARCH("NO",L11)))</formula>
    </cfRule>
    <cfRule type="containsText" dxfId="2" priority="16" operator="containsText" text="YES">
      <formula>NOT(ISERROR(SEARCH("YES",L11)))</formula>
    </cfRule>
  </conditionalFormatting>
  <conditionalFormatting sqref="M19:M22">
    <cfRule type="containsText" dxfId="1" priority="1" operator="containsText" text="NO">
      <formula>NOT(ISERROR(SEARCH("NO",M19)))</formula>
    </cfRule>
    <cfRule type="containsText" dxfId="0" priority="2" operator="containsText" text="YES">
      <formula>NOT(ISERROR(SEARCH("YES",M19)))</formula>
    </cfRule>
  </conditionalFormatting>
  <hyperlinks>
    <hyperlink ref="B24" r:id="rId1" display="http://www.lch.com/risk-collateral-management/margin-methodology/sa-derivatives" xr:uid="{1A74B991-27E2-4FD4-94F1-331B840F235B}"/>
  </hyperlinks>
  <printOptions horizontalCentered="1"/>
  <pageMargins left="0.7" right="0.7" top="0.7" bottom="0.7" header="0.31496063000000002" footer="0.31496062992126"/>
  <pageSetup paperSize="8" scale="69" orientation="portrait" r:id="rId2"/>
  <headerFooter>
    <oddHeader>&amp;R&amp;"Calibri"&amp;10&amp;K000000CORPORATE&amp;1#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63EE2-F355-43A5-B102-E2DF78C28DDE}">
  <sheetPr codeName="Sheet2"/>
  <dimension ref="A3:L852"/>
  <sheetViews>
    <sheetView showGridLines="0" zoomScale="90" zoomScaleNormal="90" workbookViewId="0">
      <pane ySplit="7" topLeftCell="A75" activePane="bottomLeft" state="frozen"/>
      <selection pane="bottomLeft" activeCell="E24" sqref="E24"/>
    </sheetView>
  </sheetViews>
  <sheetFormatPr defaultColWidth="10" defaultRowHeight="12"/>
  <cols>
    <col min="1" max="1" width="13.625" style="6" customWidth="1"/>
    <col min="2" max="2" width="33.375" style="6" customWidth="1"/>
    <col min="3" max="3" width="21.625" style="6" customWidth="1"/>
    <col min="4" max="4" width="24.375" style="6" customWidth="1"/>
    <col min="5" max="5" width="13.375" style="6" bestFit="1" customWidth="1"/>
    <col min="6" max="6" width="12.25" style="6" customWidth="1"/>
    <col min="7" max="7" width="12.375" style="22" bestFit="1" customWidth="1"/>
    <col min="8" max="9" width="10.75" style="6" customWidth="1"/>
    <col min="10" max="10" width="11.625" style="6" customWidth="1"/>
    <col min="11" max="11" width="10.5" style="6" bestFit="1" customWidth="1"/>
    <col min="12" max="16384" width="10" style="6"/>
  </cols>
  <sheetData>
    <row r="3" spans="1:12" ht="77.25" customHeight="1"/>
    <row r="5" spans="1:12" ht="33.75" customHeight="1">
      <c r="A5" s="59" t="s">
        <v>40</v>
      </c>
      <c r="B5" s="60"/>
      <c r="C5" s="60"/>
      <c r="D5" s="60"/>
      <c r="E5" s="60"/>
      <c r="F5" s="60"/>
      <c r="G5" s="60"/>
      <c r="H5" s="60"/>
      <c r="I5" s="60"/>
      <c r="J5" s="60"/>
    </row>
    <row r="6" spans="1:12">
      <c r="A6" s="23"/>
      <c r="B6" s="23"/>
      <c r="C6" s="23"/>
      <c r="D6" s="23"/>
      <c r="E6" s="23"/>
    </row>
    <row r="7" spans="1:12" ht="48" customHeight="1">
      <c r="A7" s="27" t="s">
        <v>41</v>
      </c>
      <c r="B7" s="27" t="s">
        <v>42</v>
      </c>
      <c r="C7" s="27" t="s">
        <v>43</v>
      </c>
      <c r="D7" s="27" t="s">
        <v>2580</v>
      </c>
      <c r="E7" s="27" t="s">
        <v>9</v>
      </c>
      <c r="F7" s="27" t="s">
        <v>44</v>
      </c>
      <c r="G7" s="27" t="s">
        <v>45</v>
      </c>
      <c r="H7" s="27" t="s">
        <v>46</v>
      </c>
      <c r="I7" s="27" t="s">
        <v>47</v>
      </c>
      <c r="J7" s="27" t="s">
        <v>48</v>
      </c>
    </row>
    <row r="8" spans="1:12" s="23" customFormat="1" ht="16.5" customHeight="1">
      <c r="A8" s="30" t="s">
        <v>49</v>
      </c>
      <c r="B8" s="30" t="s">
        <v>50</v>
      </c>
      <c r="C8" s="30" t="s">
        <v>51</v>
      </c>
      <c r="D8" s="30" t="s">
        <v>52</v>
      </c>
      <c r="E8" s="31" t="s">
        <v>53</v>
      </c>
      <c r="F8" s="31" t="s">
        <v>54</v>
      </c>
      <c r="G8" s="32">
        <v>19347294.25</v>
      </c>
      <c r="H8" s="32">
        <v>10000</v>
      </c>
      <c r="I8" s="33">
        <v>1934.729425</v>
      </c>
      <c r="J8" s="32">
        <v>100000000</v>
      </c>
      <c r="K8" s="28"/>
      <c r="L8" s="29"/>
    </row>
    <row r="9" spans="1:12" s="23" customFormat="1" ht="16.5" customHeight="1">
      <c r="A9" s="30" t="s">
        <v>55</v>
      </c>
      <c r="B9" s="30" t="s">
        <v>56</v>
      </c>
      <c r="C9" s="30" t="s">
        <v>57</v>
      </c>
      <c r="D9" s="30" t="s">
        <v>58</v>
      </c>
      <c r="E9" s="31" t="s">
        <v>21</v>
      </c>
      <c r="F9" s="31" t="s">
        <v>54</v>
      </c>
      <c r="G9" s="32">
        <v>94225778.09523809</v>
      </c>
      <c r="H9" s="32">
        <v>10000</v>
      </c>
      <c r="I9" s="33">
        <v>9422.5778095238093</v>
      </c>
      <c r="J9" s="32">
        <v>100000000</v>
      </c>
      <c r="K9" s="28"/>
      <c r="L9" s="29"/>
    </row>
    <row r="10" spans="1:12" s="23" customFormat="1" ht="16.5" customHeight="1">
      <c r="A10" s="30" t="s">
        <v>59</v>
      </c>
      <c r="B10" s="30" t="s">
        <v>60</v>
      </c>
      <c r="C10" s="30" t="s">
        <v>61</v>
      </c>
      <c r="D10" s="30" t="s">
        <v>62</v>
      </c>
      <c r="E10" s="31" t="s">
        <v>21</v>
      </c>
      <c r="F10" s="31" t="s">
        <v>54</v>
      </c>
      <c r="G10" s="32">
        <v>2214060.4761904762</v>
      </c>
      <c r="H10" s="32">
        <v>10000</v>
      </c>
      <c r="I10" s="33">
        <v>221.40604761904763</v>
      </c>
      <c r="J10" s="32">
        <v>100000000</v>
      </c>
      <c r="K10" s="28"/>
      <c r="L10" s="29"/>
    </row>
    <row r="11" spans="1:12" s="23" customFormat="1" ht="16.5" customHeight="1">
      <c r="A11" s="30" t="s">
        <v>63</v>
      </c>
      <c r="B11" s="30" t="s">
        <v>64</v>
      </c>
      <c r="C11" s="30" t="s">
        <v>61</v>
      </c>
      <c r="D11" s="30" t="s">
        <v>61</v>
      </c>
      <c r="E11" s="31" t="s">
        <v>21</v>
      </c>
      <c r="F11" s="31" t="s">
        <v>65</v>
      </c>
      <c r="G11" s="32">
        <v>2214060.4761904762</v>
      </c>
      <c r="H11" s="32">
        <v>100</v>
      </c>
      <c r="I11" s="33">
        <v>22140.60476190476</v>
      </c>
      <c r="J11" s="32">
        <v>100000000</v>
      </c>
      <c r="K11" s="28"/>
      <c r="L11" s="29"/>
    </row>
    <row r="12" spans="1:12" s="23" customFormat="1" ht="16.5" customHeight="1">
      <c r="A12" s="30" t="s">
        <v>66</v>
      </c>
      <c r="B12" s="30" t="s">
        <v>67</v>
      </c>
      <c r="C12" s="30" t="s">
        <v>68</v>
      </c>
      <c r="D12" s="30" t="s">
        <v>68</v>
      </c>
      <c r="E12" s="31" t="s">
        <v>21</v>
      </c>
      <c r="F12" s="31" t="s">
        <v>65</v>
      </c>
      <c r="G12" s="32">
        <v>1435668.5714285714</v>
      </c>
      <c r="H12" s="32">
        <v>0</v>
      </c>
      <c r="I12" s="33" t="s">
        <v>69</v>
      </c>
      <c r="J12" s="32">
        <v>10000000</v>
      </c>
      <c r="K12" s="28"/>
      <c r="L12" s="29"/>
    </row>
    <row r="13" spans="1:12" s="23" customFormat="1" ht="16.5" customHeight="1">
      <c r="A13" s="30" t="s">
        <v>70</v>
      </c>
      <c r="B13" s="30" t="s">
        <v>71</v>
      </c>
      <c r="C13" s="30" t="s">
        <v>72</v>
      </c>
      <c r="D13" s="30" t="s">
        <v>72</v>
      </c>
      <c r="E13" s="31" t="s">
        <v>73</v>
      </c>
      <c r="F13" s="31" t="s">
        <v>65</v>
      </c>
      <c r="G13" s="32">
        <v>24319874.761904761</v>
      </c>
      <c r="H13" s="32">
        <v>100</v>
      </c>
      <c r="I13" s="33">
        <v>243198.74761904762</v>
      </c>
      <c r="J13" s="32">
        <v>100000000</v>
      </c>
      <c r="K13" s="28"/>
      <c r="L13" s="29"/>
    </row>
    <row r="14" spans="1:12" s="23" customFormat="1" ht="16.5" customHeight="1">
      <c r="A14" s="30" t="s">
        <v>74</v>
      </c>
      <c r="B14" s="30" t="s">
        <v>71</v>
      </c>
      <c r="C14" s="30" t="s">
        <v>72</v>
      </c>
      <c r="D14" s="30" t="s">
        <v>72</v>
      </c>
      <c r="E14" s="31" t="s">
        <v>75</v>
      </c>
      <c r="F14" s="31" t="s">
        <v>65</v>
      </c>
      <c r="G14" s="32">
        <v>3122786.4285714282</v>
      </c>
      <c r="H14" s="32">
        <v>100</v>
      </c>
      <c r="I14" s="33">
        <v>31227.86428571428</v>
      </c>
      <c r="J14" s="32">
        <v>100000000</v>
      </c>
      <c r="K14" s="28"/>
      <c r="L14" s="29"/>
    </row>
    <row r="15" spans="1:12" s="23" customFormat="1" ht="16.5" customHeight="1">
      <c r="A15" s="30" t="s">
        <v>76</v>
      </c>
      <c r="B15" s="30" t="s">
        <v>77</v>
      </c>
      <c r="C15" s="30" t="s">
        <v>72</v>
      </c>
      <c r="D15" s="30" t="s">
        <v>78</v>
      </c>
      <c r="E15" s="31" t="s">
        <v>73</v>
      </c>
      <c r="F15" s="31" t="s">
        <v>54</v>
      </c>
      <c r="G15" s="32">
        <v>24319874.761904761</v>
      </c>
      <c r="H15" s="32">
        <v>10000</v>
      </c>
      <c r="I15" s="33">
        <v>2431.9874761904762</v>
      </c>
      <c r="J15" s="32">
        <v>100000000</v>
      </c>
      <c r="K15" s="28"/>
      <c r="L15" s="29"/>
    </row>
    <row r="16" spans="1:12" s="23" customFormat="1" ht="16.5" customHeight="1">
      <c r="A16" s="30" t="s">
        <v>79</v>
      </c>
      <c r="B16" s="30" t="s">
        <v>80</v>
      </c>
      <c r="C16" s="30" t="s">
        <v>81</v>
      </c>
      <c r="D16" s="30" t="s">
        <v>82</v>
      </c>
      <c r="E16" s="31" t="s">
        <v>53</v>
      </c>
      <c r="F16" s="31" t="s">
        <v>54</v>
      </c>
      <c r="G16" s="32">
        <v>26499743.5</v>
      </c>
      <c r="H16" s="32">
        <v>10000</v>
      </c>
      <c r="I16" s="33">
        <v>2649.97435</v>
      </c>
      <c r="J16" s="32">
        <v>100000000</v>
      </c>
      <c r="K16" s="28"/>
      <c r="L16" s="29"/>
    </row>
    <row r="17" spans="1:12" s="23" customFormat="1" ht="16.5" customHeight="1">
      <c r="A17" s="30" t="s">
        <v>83</v>
      </c>
      <c r="B17" s="30" t="s">
        <v>84</v>
      </c>
      <c r="C17" s="30" t="s">
        <v>85</v>
      </c>
      <c r="D17" s="30" t="s">
        <v>85</v>
      </c>
      <c r="E17" s="31" t="s">
        <v>86</v>
      </c>
      <c r="F17" s="31" t="s">
        <v>65</v>
      </c>
      <c r="G17" s="32">
        <v>20987340.952380951</v>
      </c>
      <c r="H17" s="32">
        <v>1000</v>
      </c>
      <c r="I17" s="33">
        <v>20987.340952380953</v>
      </c>
      <c r="J17" s="32">
        <v>100000000</v>
      </c>
      <c r="K17" s="28"/>
      <c r="L17" s="29"/>
    </row>
    <row r="18" spans="1:12" s="23" customFormat="1" ht="16.5" customHeight="1">
      <c r="A18" s="30" t="s">
        <v>87</v>
      </c>
      <c r="B18" s="30" t="s">
        <v>88</v>
      </c>
      <c r="C18" s="30" t="s">
        <v>89</v>
      </c>
      <c r="D18" s="30" t="s">
        <v>90</v>
      </c>
      <c r="E18" s="31" t="s">
        <v>21</v>
      </c>
      <c r="F18" s="31" t="s">
        <v>54</v>
      </c>
      <c r="G18" s="32">
        <v>36192610.476190478</v>
      </c>
      <c r="H18" s="32">
        <v>10000</v>
      </c>
      <c r="I18" s="33">
        <v>3619.261047619048</v>
      </c>
      <c r="J18" s="32">
        <v>100000000</v>
      </c>
      <c r="K18" s="28"/>
      <c r="L18" s="29"/>
    </row>
    <row r="19" spans="1:12" s="23" customFormat="1" ht="16.5" customHeight="1">
      <c r="A19" s="30" t="s">
        <v>91</v>
      </c>
      <c r="B19" s="30" t="s">
        <v>92</v>
      </c>
      <c r="C19" s="30" t="s">
        <v>89</v>
      </c>
      <c r="D19" s="30" t="s">
        <v>89</v>
      </c>
      <c r="E19" s="31" t="s">
        <v>21</v>
      </c>
      <c r="F19" s="31" t="s">
        <v>65</v>
      </c>
      <c r="G19" s="32">
        <v>36192610.476190478</v>
      </c>
      <c r="H19" s="32">
        <v>100</v>
      </c>
      <c r="I19" s="33">
        <v>361926.1047619048</v>
      </c>
      <c r="J19" s="32">
        <v>100000000</v>
      </c>
      <c r="K19" s="28"/>
      <c r="L19" s="29"/>
    </row>
    <row r="20" spans="1:12" s="23" customFormat="1" ht="16.5" customHeight="1">
      <c r="A20" s="30" t="s">
        <v>93</v>
      </c>
      <c r="B20" s="30" t="s">
        <v>94</v>
      </c>
      <c r="C20" s="30" t="s">
        <v>95</v>
      </c>
      <c r="D20" s="30" t="s">
        <v>95</v>
      </c>
      <c r="E20" s="31" t="s">
        <v>21</v>
      </c>
      <c r="F20" s="31" t="s">
        <v>65</v>
      </c>
      <c r="G20" s="32">
        <v>1137617.6190476192</v>
      </c>
      <c r="H20" s="32">
        <v>100</v>
      </c>
      <c r="I20" s="33">
        <v>11376.176190476192</v>
      </c>
      <c r="J20" s="32">
        <v>100000000</v>
      </c>
      <c r="K20" s="28"/>
      <c r="L20" s="29"/>
    </row>
    <row r="21" spans="1:12" s="23" customFormat="1" ht="16.5" customHeight="1">
      <c r="A21" s="30" t="s">
        <v>96</v>
      </c>
      <c r="B21" s="30" t="s">
        <v>97</v>
      </c>
      <c r="C21" s="30" t="s">
        <v>98</v>
      </c>
      <c r="D21" s="30" t="s">
        <v>98</v>
      </c>
      <c r="E21" s="31" t="s">
        <v>21</v>
      </c>
      <c r="F21" s="31" t="s">
        <v>65</v>
      </c>
      <c r="G21" s="32">
        <v>11006535.238095239</v>
      </c>
      <c r="H21" s="32">
        <v>100</v>
      </c>
      <c r="I21" s="33">
        <v>110065.35238095239</v>
      </c>
      <c r="J21" s="32">
        <v>100000000</v>
      </c>
      <c r="K21" s="28"/>
      <c r="L21" s="29"/>
    </row>
    <row r="22" spans="1:12" s="23" customFormat="1" ht="16.5" customHeight="1">
      <c r="A22" s="30" t="s">
        <v>99</v>
      </c>
      <c r="B22" s="30" t="s">
        <v>100</v>
      </c>
      <c r="C22" s="30" t="s">
        <v>98</v>
      </c>
      <c r="D22" s="30" t="s">
        <v>101</v>
      </c>
      <c r="E22" s="31" t="s">
        <v>21</v>
      </c>
      <c r="F22" s="31" t="s">
        <v>54</v>
      </c>
      <c r="G22" s="32">
        <v>11006535.238095239</v>
      </c>
      <c r="H22" s="32">
        <v>10000</v>
      </c>
      <c r="I22" s="33">
        <v>1100.6535238095239</v>
      </c>
      <c r="J22" s="32">
        <v>100000000</v>
      </c>
      <c r="K22" s="28"/>
      <c r="L22" s="29"/>
    </row>
    <row r="23" spans="1:12" s="23" customFormat="1" ht="16.5" customHeight="1">
      <c r="A23" s="30" t="s">
        <v>102</v>
      </c>
      <c r="B23" s="30" t="s">
        <v>103</v>
      </c>
      <c r="C23" s="30" t="s">
        <v>98</v>
      </c>
      <c r="D23" s="30" t="s">
        <v>98</v>
      </c>
      <c r="E23" s="31" t="s">
        <v>21</v>
      </c>
      <c r="F23" s="31" t="s">
        <v>65</v>
      </c>
      <c r="G23" s="32">
        <v>11006535.238095239</v>
      </c>
      <c r="H23" s="32">
        <v>100</v>
      </c>
      <c r="I23" s="33">
        <v>110065.35238095239</v>
      </c>
      <c r="J23" s="32">
        <v>100000000</v>
      </c>
      <c r="K23" s="28"/>
      <c r="L23" s="29"/>
    </row>
    <row r="24" spans="1:12" s="23" customFormat="1" ht="16.5" customHeight="1">
      <c r="A24" s="30" t="s">
        <v>104</v>
      </c>
      <c r="B24" s="30" t="s">
        <v>105</v>
      </c>
      <c r="C24" s="30" t="s">
        <v>106</v>
      </c>
      <c r="D24" s="30" t="s">
        <v>106</v>
      </c>
      <c r="E24" s="31" t="s">
        <v>21</v>
      </c>
      <c r="F24" s="31" t="s">
        <v>65</v>
      </c>
      <c r="G24" s="32">
        <v>210121.42857142858</v>
      </c>
      <c r="H24" s="32">
        <v>100</v>
      </c>
      <c r="I24" s="33">
        <v>2101.2142857142858</v>
      </c>
      <c r="J24" s="32">
        <v>100000000</v>
      </c>
      <c r="K24" s="28"/>
      <c r="L24" s="29"/>
    </row>
    <row r="25" spans="1:12" s="23" customFormat="1" ht="16.5" customHeight="1">
      <c r="A25" s="30" t="s">
        <v>107</v>
      </c>
      <c r="B25" s="30" t="s">
        <v>108</v>
      </c>
      <c r="C25" s="30" t="s">
        <v>106</v>
      </c>
      <c r="D25" s="30" t="s">
        <v>109</v>
      </c>
      <c r="E25" s="31" t="s">
        <v>21</v>
      </c>
      <c r="F25" s="31" t="s">
        <v>54</v>
      </c>
      <c r="G25" s="32">
        <v>210121.42857142858</v>
      </c>
      <c r="H25" s="32">
        <v>10000</v>
      </c>
      <c r="I25" s="33">
        <v>21.012142857142859</v>
      </c>
      <c r="J25" s="32">
        <v>100000000</v>
      </c>
      <c r="K25" s="28"/>
      <c r="L25" s="29"/>
    </row>
    <row r="26" spans="1:12" s="23" customFormat="1" ht="16.5" customHeight="1">
      <c r="A26" s="30" t="s">
        <v>110</v>
      </c>
      <c r="B26" s="30" t="s">
        <v>111</v>
      </c>
      <c r="C26" s="30" t="s">
        <v>112</v>
      </c>
      <c r="D26" s="30" t="s">
        <v>112</v>
      </c>
      <c r="E26" s="31" t="s">
        <v>21</v>
      </c>
      <c r="F26" s="31" t="s">
        <v>65</v>
      </c>
      <c r="G26" s="32">
        <v>5372610</v>
      </c>
      <c r="H26" s="32">
        <v>100</v>
      </c>
      <c r="I26" s="33">
        <v>53726.1</v>
      </c>
      <c r="J26" s="32">
        <v>100000000</v>
      </c>
      <c r="K26" s="28"/>
      <c r="L26" s="29"/>
    </row>
    <row r="27" spans="1:12" s="23" customFormat="1" ht="16.5" customHeight="1">
      <c r="A27" s="30" t="s">
        <v>113</v>
      </c>
      <c r="B27" s="30" t="s">
        <v>114</v>
      </c>
      <c r="C27" s="30" t="s">
        <v>112</v>
      </c>
      <c r="D27" s="30" t="s">
        <v>112</v>
      </c>
      <c r="E27" s="31" t="s">
        <v>21</v>
      </c>
      <c r="F27" s="31" t="s">
        <v>54</v>
      </c>
      <c r="G27" s="32">
        <v>5372610</v>
      </c>
      <c r="H27" s="32">
        <v>10000</v>
      </c>
      <c r="I27" s="33">
        <v>537.26099999999997</v>
      </c>
      <c r="J27" s="32">
        <v>100000000</v>
      </c>
      <c r="K27" s="28"/>
      <c r="L27" s="29"/>
    </row>
    <row r="28" spans="1:12" s="23" customFormat="1" ht="16.5" customHeight="1">
      <c r="A28" s="30" t="s">
        <v>115</v>
      </c>
      <c r="B28" s="30" t="s">
        <v>116</v>
      </c>
      <c r="C28" s="30" t="s">
        <v>117</v>
      </c>
      <c r="D28" s="30" t="s">
        <v>117</v>
      </c>
      <c r="E28" s="31" t="s">
        <v>73</v>
      </c>
      <c r="F28" s="31" t="s">
        <v>65</v>
      </c>
      <c r="G28" s="32">
        <v>4558930.4761904767</v>
      </c>
      <c r="H28" s="32">
        <v>100</v>
      </c>
      <c r="I28" s="33">
        <v>45589.304761904765</v>
      </c>
      <c r="J28" s="32">
        <v>100000000</v>
      </c>
      <c r="K28" s="28"/>
      <c r="L28" s="29"/>
    </row>
    <row r="29" spans="1:12" s="23" customFormat="1" ht="16.5" customHeight="1">
      <c r="A29" s="36" t="s">
        <v>118</v>
      </c>
      <c r="B29" s="36" t="s">
        <v>119</v>
      </c>
      <c r="C29" s="36" t="s">
        <v>117</v>
      </c>
      <c r="D29" s="36" t="s">
        <v>120</v>
      </c>
      <c r="E29" s="37" t="s">
        <v>73</v>
      </c>
      <c r="F29" s="37" t="s">
        <v>54</v>
      </c>
      <c r="G29" s="38">
        <v>4558930.4761904767</v>
      </c>
      <c r="H29" s="32">
        <v>10000</v>
      </c>
      <c r="I29" s="39">
        <v>455.89304761904765</v>
      </c>
      <c r="J29" s="38">
        <v>100000000</v>
      </c>
      <c r="K29" s="28"/>
      <c r="L29" s="29"/>
    </row>
    <row r="30" spans="1:12" s="23" customFormat="1" ht="16.5" customHeight="1">
      <c r="A30" s="36" t="s">
        <v>121</v>
      </c>
      <c r="B30" s="36" t="s">
        <v>122</v>
      </c>
      <c r="C30" s="36" t="s">
        <v>123</v>
      </c>
      <c r="D30" s="36" t="s">
        <v>123</v>
      </c>
      <c r="E30" s="37" t="s">
        <v>28</v>
      </c>
      <c r="F30" s="37" t="s">
        <v>65</v>
      </c>
      <c r="G30" s="38">
        <v>4005150</v>
      </c>
      <c r="H30" s="32">
        <v>100</v>
      </c>
      <c r="I30" s="39">
        <v>40051.5</v>
      </c>
      <c r="J30" s="38">
        <v>100000000</v>
      </c>
      <c r="K30" s="28"/>
      <c r="L30" s="29"/>
    </row>
    <row r="31" spans="1:12" s="23" customFormat="1" ht="16.5" customHeight="1">
      <c r="A31" s="36" t="s">
        <v>124</v>
      </c>
      <c r="B31" s="36" t="s">
        <v>125</v>
      </c>
      <c r="C31" s="36" t="s">
        <v>126</v>
      </c>
      <c r="D31" s="36" t="s">
        <v>126</v>
      </c>
      <c r="E31" s="37" t="s">
        <v>21</v>
      </c>
      <c r="F31" s="37" t="s">
        <v>65</v>
      </c>
      <c r="G31" s="38">
        <v>5199264.5238095233</v>
      </c>
      <c r="H31" s="32">
        <v>100</v>
      </c>
      <c r="I31" s="39">
        <v>51992.645238095232</v>
      </c>
      <c r="J31" s="38">
        <v>100000000</v>
      </c>
      <c r="K31" s="28"/>
      <c r="L31" s="29"/>
    </row>
    <row r="32" spans="1:12" s="23" customFormat="1" ht="16.5" customHeight="1">
      <c r="A32" s="36" t="s">
        <v>127</v>
      </c>
      <c r="B32" s="36" t="s">
        <v>128</v>
      </c>
      <c r="C32" s="36" t="s">
        <v>126</v>
      </c>
      <c r="D32" s="36" t="s">
        <v>129</v>
      </c>
      <c r="E32" s="37" t="s">
        <v>21</v>
      </c>
      <c r="F32" s="37" t="s">
        <v>54</v>
      </c>
      <c r="G32" s="38">
        <v>5199264.5238095233</v>
      </c>
      <c r="H32" s="32">
        <v>10000</v>
      </c>
      <c r="I32" s="39">
        <v>519.92645238095236</v>
      </c>
      <c r="J32" s="38">
        <v>100000000</v>
      </c>
      <c r="K32" s="28"/>
      <c r="L32" s="29"/>
    </row>
    <row r="33" spans="1:12" s="23" customFormat="1" ht="16.5" customHeight="1">
      <c r="A33" s="36" t="s">
        <v>130</v>
      </c>
      <c r="B33" s="36" t="s">
        <v>131</v>
      </c>
      <c r="C33" s="36" t="s">
        <v>132</v>
      </c>
      <c r="D33" s="36" t="s">
        <v>132</v>
      </c>
      <c r="E33" s="37" t="s">
        <v>21</v>
      </c>
      <c r="F33" s="37" t="s">
        <v>65</v>
      </c>
      <c r="G33" s="38">
        <v>1190380.4761904762</v>
      </c>
      <c r="H33" s="32">
        <v>100</v>
      </c>
      <c r="I33" s="39">
        <v>11903.804761904763</v>
      </c>
      <c r="J33" s="38">
        <v>100000000</v>
      </c>
      <c r="K33" s="28"/>
      <c r="L33" s="29"/>
    </row>
    <row r="34" spans="1:12" s="23" customFormat="1" ht="16.5" customHeight="1">
      <c r="A34" s="36" t="s">
        <v>133</v>
      </c>
      <c r="B34" s="36" t="s">
        <v>134</v>
      </c>
      <c r="C34" s="36" t="s">
        <v>135</v>
      </c>
      <c r="D34" s="36" t="s">
        <v>135</v>
      </c>
      <c r="E34" s="37" t="s">
        <v>21</v>
      </c>
      <c r="F34" s="37" t="s">
        <v>65</v>
      </c>
      <c r="G34" s="38">
        <v>810803.57142857148</v>
      </c>
      <c r="H34" s="32">
        <v>0</v>
      </c>
      <c r="I34" s="39" t="s">
        <v>69</v>
      </c>
      <c r="J34" s="38">
        <v>100000000</v>
      </c>
      <c r="K34" s="28"/>
      <c r="L34" s="29"/>
    </row>
    <row r="35" spans="1:12" s="23" customFormat="1" ht="16.5" customHeight="1">
      <c r="A35" s="36" t="s">
        <v>136</v>
      </c>
      <c r="B35" s="36" t="s">
        <v>137</v>
      </c>
      <c r="C35" s="36" t="s">
        <v>2583</v>
      </c>
      <c r="D35" s="36" t="s">
        <v>2583</v>
      </c>
      <c r="E35" s="37" t="s">
        <v>21</v>
      </c>
      <c r="F35" s="37" t="s">
        <v>65</v>
      </c>
      <c r="G35" s="38">
        <v>67803694.285714284</v>
      </c>
      <c r="H35" s="32">
        <v>100</v>
      </c>
      <c r="I35" s="39">
        <v>678036.94285714289</v>
      </c>
      <c r="J35" s="38">
        <v>100000000</v>
      </c>
      <c r="K35" s="28"/>
      <c r="L35" s="29"/>
    </row>
    <row r="36" spans="1:12" s="23" customFormat="1" ht="16.5" customHeight="1">
      <c r="A36" s="36" t="s">
        <v>139</v>
      </c>
      <c r="B36" s="36" t="s">
        <v>140</v>
      </c>
      <c r="C36" s="36" t="s">
        <v>138</v>
      </c>
      <c r="D36" s="36" t="s">
        <v>141</v>
      </c>
      <c r="E36" s="37" t="s">
        <v>21</v>
      </c>
      <c r="F36" s="37" t="s">
        <v>54</v>
      </c>
      <c r="G36" s="38">
        <v>67803694.285714284</v>
      </c>
      <c r="H36" s="32">
        <v>10000</v>
      </c>
      <c r="I36" s="39">
        <v>6780.3694285714282</v>
      </c>
      <c r="J36" s="38">
        <v>100000000</v>
      </c>
      <c r="K36" s="28"/>
      <c r="L36" s="29"/>
    </row>
    <row r="37" spans="1:12" s="23" customFormat="1" ht="16.5" customHeight="1">
      <c r="A37" s="36" t="s">
        <v>142</v>
      </c>
      <c r="B37" s="36" t="s">
        <v>143</v>
      </c>
      <c r="C37" s="36" t="s">
        <v>144</v>
      </c>
      <c r="D37" s="36" t="s">
        <v>145</v>
      </c>
      <c r="E37" s="37" t="s">
        <v>21</v>
      </c>
      <c r="F37" s="37" t="s">
        <v>54</v>
      </c>
      <c r="G37" s="38">
        <v>1850781.6666666665</v>
      </c>
      <c r="H37" s="32">
        <v>10000</v>
      </c>
      <c r="I37" s="39">
        <v>185.07816666666665</v>
      </c>
      <c r="J37" s="38">
        <v>100000000</v>
      </c>
      <c r="K37" s="28"/>
      <c r="L37" s="29"/>
    </row>
    <row r="38" spans="1:12" s="23" customFormat="1" ht="16.5" customHeight="1">
      <c r="A38" s="36" t="s">
        <v>146</v>
      </c>
      <c r="B38" s="36" t="s">
        <v>147</v>
      </c>
      <c r="C38" s="36" t="s">
        <v>148</v>
      </c>
      <c r="D38" s="36" t="s">
        <v>148</v>
      </c>
      <c r="E38" s="37" t="s">
        <v>21</v>
      </c>
      <c r="F38" s="37" t="s">
        <v>65</v>
      </c>
      <c r="G38" s="38">
        <v>1168575.9523809524</v>
      </c>
      <c r="H38" s="32">
        <v>0</v>
      </c>
      <c r="I38" s="39" t="s">
        <v>69</v>
      </c>
      <c r="J38" s="38">
        <v>100000000</v>
      </c>
      <c r="K38" s="28"/>
      <c r="L38" s="29"/>
    </row>
    <row r="39" spans="1:12" s="23" customFormat="1" ht="16.5" customHeight="1">
      <c r="A39" s="36" t="s">
        <v>149</v>
      </c>
      <c r="B39" s="36" t="s">
        <v>150</v>
      </c>
      <c r="C39" s="36" t="s">
        <v>151</v>
      </c>
      <c r="D39" s="36" t="s">
        <v>152</v>
      </c>
      <c r="E39" s="37" t="s">
        <v>21</v>
      </c>
      <c r="F39" s="37" t="s">
        <v>54</v>
      </c>
      <c r="G39" s="38">
        <v>3919176.4285714282</v>
      </c>
      <c r="H39" s="32">
        <v>10000</v>
      </c>
      <c r="I39" s="39">
        <v>391.91764285714282</v>
      </c>
      <c r="J39" s="38">
        <v>100000000</v>
      </c>
      <c r="K39" s="28"/>
      <c r="L39" s="29"/>
    </row>
    <row r="40" spans="1:12" s="23" customFormat="1" ht="16.5" customHeight="1">
      <c r="A40" s="36" t="s">
        <v>153</v>
      </c>
      <c r="B40" s="36" t="s">
        <v>154</v>
      </c>
      <c r="C40" s="36" t="s">
        <v>151</v>
      </c>
      <c r="D40" s="36" t="s">
        <v>151</v>
      </c>
      <c r="E40" s="37" t="s">
        <v>21</v>
      </c>
      <c r="F40" s="37" t="s">
        <v>65</v>
      </c>
      <c r="G40" s="38">
        <v>3919176.4285714282</v>
      </c>
      <c r="H40" s="32">
        <v>100</v>
      </c>
      <c r="I40" s="39">
        <v>39191.764285714278</v>
      </c>
      <c r="J40" s="38">
        <v>100000000</v>
      </c>
      <c r="K40" s="28"/>
      <c r="L40" s="29"/>
    </row>
    <row r="41" spans="1:12" s="23" customFormat="1" ht="16.5" customHeight="1">
      <c r="A41" s="36" t="s">
        <v>155</v>
      </c>
      <c r="B41" s="36" t="s">
        <v>156</v>
      </c>
      <c r="C41" s="36" t="s">
        <v>157</v>
      </c>
      <c r="D41" s="36" t="s">
        <v>157</v>
      </c>
      <c r="E41" s="37" t="s">
        <v>21</v>
      </c>
      <c r="F41" s="37" t="s">
        <v>65</v>
      </c>
      <c r="G41" s="38">
        <v>1590771.9047619049</v>
      </c>
      <c r="H41" s="32">
        <v>0</v>
      </c>
      <c r="I41" s="39" t="s">
        <v>69</v>
      </c>
      <c r="J41" s="38">
        <v>10000000</v>
      </c>
      <c r="K41" s="28"/>
      <c r="L41" s="29"/>
    </row>
    <row r="42" spans="1:12" s="23" customFormat="1" ht="16.5" customHeight="1">
      <c r="A42" s="36" t="s">
        <v>158</v>
      </c>
      <c r="B42" s="36" t="s">
        <v>159</v>
      </c>
      <c r="C42" s="36" t="s">
        <v>160</v>
      </c>
      <c r="D42" s="36" t="s">
        <v>161</v>
      </c>
      <c r="E42" s="37" t="s">
        <v>21</v>
      </c>
      <c r="F42" s="37" t="s">
        <v>54</v>
      </c>
      <c r="G42" s="38">
        <v>26024563.333333336</v>
      </c>
      <c r="H42" s="32">
        <v>10000</v>
      </c>
      <c r="I42" s="39">
        <v>2602.4563333333335</v>
      </c>
      <c r="J42" s="38">
        <v>100000000</v>
      </c>
      <c r="K42" s="28"/>
      <c r="L42" s="29"/>
    </row>
    <row r="43" spans="1:12" s="23" customFormat="1" ht="16.5" customHeight="1">
      <c r="A43" s="36" t="s">
        <v>162</v>
      </c>
      <c r="B43" s="36" t="s">
        <v>163</v>
      </c>
      <c r="C43" s="36" t="s">
        <v>2581</v>
      </c>
      <c r="D43" s="36" t="s">
        <v>2581</v>
      </c>
      <c r="E43" s="37" t="s">
        <v>21</v>
      </c>
      <c r="F43" s="37" t="s">
        <v>65</v>
      </c>
      <c r="G43" s="38">
        <v>11212924.761904761</v>
      </c>
      <c r="H43" s="32">
        <v>100</v>
      </c>
      <c r="I43" s="39">
        <v>112129.24761904762</v>
      </c>
      <c r="J43" s="38">
        <v>62361815.75</v>
      </c>
      <c r="K43" s="28"/>
      <c r="L43" s="29"/>
    </row>
    <row r="44" spans="1:12" s="23" customFormat="1" ht="16.5" customHeight="1">
      <c r="A44" s="36" t="s">
        <v>164</v>
      </c>
      <c r="B44" s="36" t="s">
        <v>165</v>
      </c>
      <c r="C44" s="36" t="s">
        <v>166</v>
      </c>
      <c r="D44" s="36" t="s">
        <v>166</v>
      </c>
      <c r="E44" s="37" t="s">
        <v>21</v>
      </c>
      <c r="F44" s="37" t="s">
        <v>65</v>
      </c>
      <c r="G44" s="38">
        <v>8069201.9047619049</v>
      </c>
      <c r="H44" s="32">
        <v>100</v>
      </c>
      <c r="I44" s="39">
        <v>80692.019047619047</v>
      </c>
      <c r="J44" s="38">
        <v>100000000</v>
      </c>
      <c r="K44" s="28"/>
      <c r="L44" s="29"/>
    </row>
    <row r="45" spans="1:12" s="23" customFormat="1" ht="16.5" customHeight="1">
      <c r="A45" s="36" t="s">
        <v>167</v>
      </c>
      <c r="B45" s="36" t="s">
        <v>168</v>
      </c>
      <c r="C45" s="36" t="s">
        <v>166</v>
      </c>
      <c r="D45" s="36" t="s">
        <v>169</v>
      </c>
      <c r="E45" s="37" t="s">
        <v>21</v>
      </c>
      <c r="F45" s="37" t="s">
        <v>54</v>
      </c>
      <c r="G45" s="38">
        <v>8069201.9047619049</v>
      </c>
      <c r="H45" s="32">
        <v>10000</v>
      </c>
      <c r="I45" s="39">
        <v>806.92019047619044</v>
      </c>
      <c r="J45" s="38">
        <v>100000000</v>
      </c>
      <c r="K45" s="28"/>
      <c r="L45" s="29"/>
    </row>
    <row r="46" spans="1:12" s="23" customFormat="1" ht="16.5" customHeight="1">
      <c r="A46" s="36" t="s">
        <v>170</v>
      </c>
      <c r="B46" s="36" t="s">
        <v>171</v>
      </c>
      <c r="C46" s="36" t="s">
        <v>172</v>
      </c>
      <c r="D46" s="36" t="s">
        <v>173</v>
      </c>
      <c r="E46" s="37" t="s">
        <v>21</v>
      </c>
      <c r="F46" s="37" t="s">
        <v>54</v>
      </c>
      <c r="G46" s="38">
        <v>14197315.952380951</v>
      </c>
      <c r="H46" s="32">
        <v>10000</v>
      </c>
      <c r="I46" s="39">
        <v>1419.7315952380952</v>
      </c>
      <c r="J46" s="38">
        <v>100000000</v>
      </c>
      <c r="K46" s="28"/>
      <c r="L46" s="29"/>
    </row>
    <row r="47" spans="1:12" s="23" customFormat="1" ht="16.5" customHeight="1">
      <c r="A47" s="36" t="s">
        <v>174</v>
      </c>
      <c r="B47" s="36" t="s">
        <v>175</v>
      </c>
      <c r="C47" s="36" t="s">
        <v>172</v>
      </c>
      <c r="D47" s="36" t="s">
        <v>172</v>
      </c>
      <c r="E47" s="37" t="s">
        <v>21</v>
      </c>
      <c r="F47" s="37" t="s">
        <v>65</v>
      </c>
      <c r="G47" s="38">
        <v>14197315.952380951</v>
      </c>
      <c r="H47" s="32">
        <v>100</v>
      </c>
      <c r="I47" s="39">
        <v>141973.1595238095</v>
      </c>
      <c r="J47" s="38">
        <v>100000000</v>
      </c>
      <c r="K47" s="28"/>
      <c r="L47" s="29"/>
    </row>
    <row r="48" spans="1:12" s="23" customFormat="1" ht="16.5" customHeight="1">
      <c r="A48" s="36" t="s">
        <v>176</v>
      </c>
      <c r="B48" s="36" t="s">
        <v>176</v>
      </c>
      <c r="C48" s="36" t="s">
        <v>177</v>
      </c>
      <c r="D48" s="36" t="s">
        <v>177</v>
      </c>
      <c r="E48" s="37" t="s">
        <v>28</v>
      </c>
      <c r="F48" s="37" t="s">
        <v>65</v>
      </c>
      <c r="G48" s="38">
        <v>190456.19047619047</v>
      </c>
      <c r="H48" s="32">
        <v>100</v>
      </c>
      <c r="I48" s="39">
        <v>1904.5619047619048</v>
      </c>
      <c r="J48" s="38">
        <v>53727260.19600001</v>
      </c>
      <c r="K48" s="28"/>
      <c r="L48" s="29"/>
    </row>
    <row r="49" spans="1:12" s="23" customFormat="1" ht="16.5" customHeight="1">
      <c r="A49" s="36" t="s">
        <v>178</v>
      </c>
      <c r="B49" s="36" t="s">
        <v>179</v>
      </c>
      <c r="C49" s="36" t="s">
        <v>180</v>
      </c>
      <c r="D49" s="36" t="s">
        <v>180</v>
      </c>
      <c r="E49" s="37" t="s">
        <v>28</v>
      </c>
      <c r="F49" s="37" t="s">
        <v>65</v>
      </c>
      <c r="G49" s="38">
        <v>10644295.238095239</v>
      </c>
      <c r="H49" s="32">
        <v>100</v>
      </c>
      <c r="I49" s="39">
        <v>106442.95238095238</v>
      </c>
      <c r="J49" s="38">
        <v>100000000</v>
      </c>
      <c r="K49" s="28"/>
      <c r="L49" s="29"/>
    </row>
    <row r="50" spans="1:12" s="23" customFormat="1" ht="16.5" customHeight="1">
      <c r="A50" s="36" t="s">
        <v>181</v>
      </c>
      <c r="B50" s="36" t="s">
        <v>182</v>
      </c>
      <c r="C50" s="36" t="s">
        <v>183</v>
      </c>
      <c r="D50" s="36" t="s">
        <v>183</v>
      </c>
      <c r="E50" s="37" t="s">
        <v>53</v>
      </c>
      <c r="F50" s="37" t="s">
        <v>54</v>
      </c>
      <c r="G50" s="38">
        <v>5889505</v>
      </c>
      <c r="H50" s="32">
        <v>10000</v>
      </c>
      <c r="I50" s="39">
        <v>588.95050000000003</v>
      </c>
      <c r="J50" s="38">
        <v>100000000</v>
      </c>
      <c r="K50" s="28"/>
      <c r="L50" s="29"/>
    </row>
    <row r="51" spans="1:12" s="23" customFormat="1" ht="16.5" customHeight="1">
      <c r="A51" s="36" t="s">
        <v>184</v>
      </c>
      <c r="B51" s="36" t="s">
        <v>185</v>
      </c>
      <c r="C51" s="36" t="s">
        <v>186</v>
      </c>
      <c r="D51" s="36" t="s">
        <v>186</v>
      </c>
      <c r="E51" s="37" t="s">
        <v>28</v>
      </c>
      <c r="F51" s="37" t="s">
        <v>65</v>
      </c>
      <c r="G51" s="38">
        <v>5345590.9523809524</v>
      </c>
      <c r="H51" s="32">
        <v>100</v>
      </c>
      <c r="I51" s="39">
        <v>53455.909523809525</v>
      </c>
      <c r="J51" s="38">
        <v>12094575.1668</v>
      </c>
      <c r="K51" s="28"/>
      <c r="L51" s="29"/>
    </row>
    <row r="52" spans="1:12" s="23" customFormat="1" ht="16.5" customHeight="1">
      <c r="A52" s="36" t="s">
        <v>187</v>
      </c>
      <c r="B52" s="36" t="s">
        <v>188</v>
      </c>
      <c r="C52" s="36" t="s">
        <v>189</v>
      </c>
      <c r="D52" s="36" t="s">
        <v>189</v>
      </c>
      <c r="E52" s="37" t="s">
        <v>28</v>
      </c>
      <c r="F52" s="37" t="s">
        <v>65</v>
      </c>
      <c r="G52" s="38">
        <v>13549955.476190476</v>
      </c>
      <c r="H52" s="32">
        <v>100</v>
      </c>
      <c r="I52" s="39">
        <v>135499.55476190476</v>
      </c>
      <c r="J52" s="38">
        <v>40228123.891199999</v>
      </c>
      <c r="K52" s="28"/>
      <c r="L52" s="29"/>
    </row>
    <row r="53" spans="1:12" s="23" customFormat="1" ht="16.5" customHeight="1">
      <c r="A53" s="36" t="s">
        <v>190</v>
      </c>
      <c r="B53" s="36" t="s">
        <v>191</v>
      </c>
      <c r="C53" s="36" t="s">
        <v>192</v>
      </c>
      <c r="D53" s="36" t="s">
        <v>192</v>
      </c>
      <c r="E53" s="37" t="s">
        <v>21</v>
      </c>
      <c r="F53" s="37" t="s">
        <v>65</v>
      </c>
      <c r="G53" s="38">
        <v>4480576.9047619049</v>
      </c>
      <c r="H53" s="32">
        <v>100</v>
      </c>
      <c r="I53" s="39">
        <v>44805.769047619047</v>
      </c>
      <c r="J53" s="38">
        <v>100000000</v>
      </c>
      <c r="K53" s="28"/>
      <c r="L53" s="29"/>
    </row>
    <row r="54" spans="1:12" s="23" customFormat="1" ht="16.5" customHeight="1">
      <c r="A54" s="36" t="s">
        <v>193</v>
      </c>
      <c r="B54" s="36" t="s">
        <v>194</v>
      </c>
      <c r="C54" s="36" t="s">
        <v>192</v>
      </c>
      <c r="D54" s="36" t="s">
        <v>195</v>
      </c>
      <c r="E54" s="37" t="s">
        <v>21</v>
      </c>
      <c r="F54" s="37" t="s">
        <v>54</v>
      </c>
      <c r="G54" s="38">
        <v>4480576.9047619049</v>
      </c>
      <c r="H54" s="32">
        <v>10000</v>
      </c>
      <c r="I54" s="39">
        <v>448.05769047619049</v>
      </c>
      <c r="J54" s="38">
        <v>100000000</v>
      </c>
      <c r="K54" s="28"/>
      <c r="L54" s="29"/>
    </row>
    <row r="55" spans="1:12" s="23" customFormat="1" ht="16.5" customHeight="1">
      <c r="A55" s="36" t="s">
        <v>196</v>
      </c>
      <c r="B55" s="36" t="s">
        <v>197</v>
      </c>
      <c r="C55" s="36" t="s">
        <v>198</v>
      </c>
      <c r="D55" s="36" t="s">
        <v>198</v>
      </c>
      <c r="E55" s="37" t="s">
        <v>21</v>
      </c>
      <c r="F55" s="37" t="s">
        <v>65</v>
      </c>
      <c r="G55" s="38">
        <v>7444320.7142857146</v>
      </c>
      <c r="H55" s="32">
        <v>0</v>
      </c>
      <c r="I55" s="39" t="s">
        <v>69</v>
      </c>
      <c r="J55" s="38">
        <v>64509538.700000018</v>
      </c>
      <c r="K55" s="28"/>
      <c r="L55" s="29"/>
    </row>
    <row r="56" spans="1:12" s="23" customFormat="1" ht="16.5" customHeight="1">
      <c r="A56" s="36" t="s">
        <v>199</v>
      </c>
      <c r="B56" s="36" t="s">
        <v>200</v>
      </c>
      <c r="C56" s="36" t="s">
        <v>201</v>
      </c>
      <c r="D56" s="36" t="s">
        <v>201</v>
      </c>
      <c r="E56" s="37" t="s">
        <v>75</v>
      </c>
      <c r="F56" s="37" t="s">
        <v>65</v>
      </c>
      <c r="G56" s="38">
        <v>6917675</v>
      </c>
      <c r="H56" s="32">
        <v>100</v>
      </c>
      <c r="I56" s="39">
        <v>69176.75</v>
      </c>
      <c r="J56" s="38">
        <v>100000000</v>
      </c>
      <c r="K56" s="28"/>
      <c r="L56" s="29"/>
    </row>
    <row r="57" spans="1:12" s="23" customFormat="1" ht="16.5" customHeight="1">
      <c r="A57" s="36" t="s">
        <v>202</v>
      </c>
      <c r="B57" s="36" t="s">
        <v>203</v>
      </c>
      <c r="C57" s="36" t="s">
        <v>201</v>
      </c>
      <c r="D57" s="36" t="s">
        <v>204</v>
      </c>
      <c r="E57" s="37" t="s">
        <v>75</v>
      </c>
      <c r="F57" s="37" t="s">
        <v>54</v>
      </c>
      <c r="G57" s="38">
        <v>6917675</v>
      </c>
      <c r="H57" s="32">
        <v>10000</v>
      </c>
      <c r="I57" s="39">
        <v>691.76750000000004</v>
      </c>
      <c r="J57" s="38">
        <v>100000000</v>
      </c>
      <c r="K57" s="28"/>
      <c r="L57" s="29"/>
    </row>
    <row r="58" spans="1:12" s="23" customFormat="1" ht="16.5" customHeight="1">
      <c r="A58" s="36" t="s">
        <v>205</v>
      </c>
      <c r="B58" s="36" t="s">
        <v>206</v>
      </c>
      <c r="C58" s="36" t="s">
        <v>207</v>
      </c>
      <c r="D58" s="36" t="s">
        <v>207</v>
      </c>
      <c r="E58" s="37" t="s">
        <v>21</v>
      </c>
      <c r="F58" s="37" t="s">
        <v>65</v>
      </c>
      <c r="G58" s="38">
        <v>2814757.1428571427</v>
      </c>
      <c r="H58" s="32">
        <v>0</v>
      </c>
      <c r="I58" s="39" t="s">
        <v>69</v>
      </c>
      <c r="J58" s="38">
        <v>53830236.600000001</v>
      </c>
      <c r="K58" s="28"/>
      <c r="L58" s="29"/>
    </row>
    <row r="59" spans="1:12" s="23" customFormat="1" ht="16.5" customHeight="1">
      <c r="A59" s="36" t="s">
        <v>208</v>
      </c>
      <c r="B59" s="36" t="s">
        <v>209</v>
      </c>
      <c r="C59" s="36" t="s">
        <v>210</v>
      </c>
      <c r="D59" s="36" t="s">
        <v>210</v>
      </c>
      <c r="E59" s="37" t="s">
        <v>21</v>
      </c>
      <c r="F59" s="37" t="s">
        <v>65</v>
      </c>
      <c r="G59" s="38">
        <v>5600094.7619047621</v>
      </c>
      <c r="H59" s="32">
        <v>100</v>
      </c>
      <c r="I59" s="39">
        <v>56000.94761904762</v>
      </c>
      <c r="J59" s="38">
        <v>100000000</v>
      </c>
      <c r="K59" s="28"/>
      <c r="L59" s="29"/>
    </row>
    <row r="60" spans="1:12" s="23" customFormat="1" ht="16.5" customHeight="1">
      <c r="A60" s="36" t="s">
        <v>211</v>
      </c>
      <c r="B60" s="36" t="s">
        <v>212</v>
      </c>
      <c r="C60" s="36" t="s">
        <v>213</v>
      </c>
      <c r="D60" s="36" t="s">
        <v>213</v>
      </c>
      <c r="E60" s="37" t="s">
        <v>21</v>
      </c>
      <c r="F60" s="37" t="s">
        <v>65</v>
      </c>
      <c r="G60" s="38">
        <v>8296270.7142857146</v>
      </c>
      <c r="H60" s="32">
        <v>100</v>
      </c>
      <c r="I60" s="39">
        <v>82962.707142857151</v>
      </c>
      <c r="J60" s="38">
        <v>100000000</v>
      </c>
      <c r="K60" s="28"/>
      <c r="L60" s="29"/>
    </row>
    <row r="61" spans="1:12" s="23" customFormat="1" ht="16.5" customHeight="1">
      <c r="A61" s="36" t="s">
        <v>214</v>
      </c>
      <c r="B61" s="36" t="s">
        <v>215</v>
      </c>
      <c r="C61" s="36" t="s">
        <v>213</v>
      </c>
      <c r="D61" s="36" t="s">
        <v>216</v>
      </c>
      <c r="E61" s="37" t="s">
        <v>21</v>
      </c>
      <c r="F61" s="37" t="s">
        <v>54</v>
      </c>
      <c r="G61" s="38">
        <v>8296270.7142857146</v>
      </c>
      <c r="H61" s="32">
        <v>10000</v>
      </c>
      <c r="I61" s="39">
        <v>829.62707142857141</v>
      </c>
      <c r="J61" s="38">
        <v>100000000</v>
      </c>
      <c r="K61" s="28"/>
      <c r="L61" s="29"/>
    </row>
    <row r="62" spans="1:12" s="23" customFormat="1" ht="16.5" customHeight="1">
      <c r="A62" s="36" t="s">
        <v>217</v>
      </c>
      <c r="B62" s="36" t="s">
        <v>218</v>
      </c>
      <c r="C62" s="36" t="s">
        <v>219</v>
      </c>
      <c r="D62" s="36" t="s">
        <v>219</v>
      </c>
      <c r="E62" s="37" t="s">
        <v>21</v>
      </c>
      <c r="F62" s="37" t="s">
        <v>65</v>
      </c>
      <c r="G62" s="38">
        <v>19445168.095238093</v>
      </c>
      <c r="H62" s="32">
        <v>100</v>
      </c>
      <c r="I62" s="39">
        <v>194451.68095238094</v>
      </c>
      <c r="J62" s="38">
        <v>100000000</v>
      </c>
      <c r="K62" s="28"/>
      <c r="L62" s="29"/>
    </row>
    <row r="63" spans="1:12" s="23" customFormat="1" ht="16.5" customHeight="1">
      <c r="A63" s="36" t="s">
        <v>220</v>
      </c>
      <c r="B63" s="36" t="s">
        <v>221</v>
      </c>
      <c r="C63" s="36" t="s">
        <v>219</v>
      </c>
      <c r="D63" s="36" t="s">
        <v>222</v>
      </c>
      <c r="E63" s="37" t="s">
        <v>21</v>
      </c>
      <c r="F63" s="37" t="s">
        <v>54</v>
      </c>
      <c r="G63" s="38">
        <v>19445168.095238093</v>
      </c>
      <c r="H63" s="32">
        <v>10000</v>
      </c>
      <c r="I63" s="39">
        <v>1944.5168095238093</v>
      </c>
      <c r="J63" s="38">
        <v>100000000</v>
      </c>
      <c r="K63" s="28"/>
      <c r="L63" s="29"/>
    </row>
    <row r="64" spans="1:12" s="23" customFormat="1" ht="16.5" customHeight="1">
      <c r="A64" s="36" t="s">
        <v>223</v>
      </c>
      <c r="B64" s="36" t="s">
        <v>224</v>
      </c>
      <c r="C64" s="36" t="s">
        <v>225</v>
      </c>
      <c r="D64" s="36" t="s">
        <v>225</v>
      </c>
      <c r="E64" s="37" t="s">
        <v>21</v>
      </c>
      <c r="F64" s="37" t="s">
        <v>65</v>
      </c>
      <c r="G64" s="38">
        <v>160734.0476190476</v>
      </c>
      <c r="H64" s="32">
        <v>100</v>
      </c>
      <c r="I64" s="39">
        <v>1607.340476190476</v>
      </c>
      <c r="J64" s="38">
        <v>100000000</v>
      </c>
      <c r="K64" s="28"/>
      <c r="L64" s="29"/>
    </row>
    <row r="65" spans="1:12" s="23" customFormat="1" ht="16.5" customHeight="1">
      <c r="A65" s="36" t="s">
        <v>226</v>
      </c>
      <c r="B65" s="36" t="s">
        <v>227</v>
      </c>
      <c r="C65" s="36" t="s">
        <v>228</v>
      </c>
      <c r="D65" s="36" t="s">
        <v>229</v>
      </c>
      <c r="E65" s="37" t="s">
        <v>53</v>
      </c>
      <c r="F65" s="37" t="s">
        <v>54</v>
      </c>
      <c r="G65" s="38">
        <v>43830665.5</v>
      </c>
      <c r="H65" s="32">
        <v>10000</v>
      </c>
      <c r="I65" s="39">
        <v>4383.0665499999996</v>
      </c>
      <c r="J65" s="38">
        <v>100000000</v>
      </c>
      <c r="K65" s="28"/>
      <c r="L65" s="29"/>
    </row>
    <row r="66" spans="1:12" s="23" customFormat="1" ht="16.5" customHeight="1">
      <c r="A66" s="36" t="s">
        <v>230</v>
      </c>
      <c r="B66" s="36" t="s">
        <v>231</v>
      </c>
      <c r="C66" s="36" t="s">
        <v>232</v>
      </c>
      <c r="D66" s="36" t="s">
        <v>233</v>
      </c>
      <c r="E66" s="37" t="s">
        <v>21</v>
      </c>
      <c r="F66" s="37" t="s">
        <v>54</v>
      </c>
      <c r="G66" s="38">
        <v>12648498.095238095</v>
      </c>
      <c r="H66" s="32">
        <v>10000</v>
      </c>
      <c r="I66" s="39">
        <v>1264.8498095238094</v>
      </c>
      <c r="J66" s="38">
        <v>100000000</v>
      </c>
      <c r="K66" s="28"/>
      <c r="L66" s="29"/>
    </row>
    <row r="67" spans="1:12" s="23" customFormat="1" ht="16.5" customHeight="1">
      <c r="A67" s="36" t="s">
        <v>234</v>
      </c>
      <c r="B67" s="36" t="s">
        <v>235</v>
      </c>
      <c r="C67" s="36" t="s">
        <v>232</v>
      </c>
      <c r="D67" s="36" t="s">
        <v>232</v>
      </c>
      <c r="E67" s="37" t="s">
        <v>21</v>
      </c>
      <c r="F67" s="37" t="s">
        <v>65</v>
      </c>
      <c r="G67" s="38">
        <v>12648498.095238095</v>
      </c>
      <c r="H67" s="32">
        <v>100</v>
      </c>
      <c r="I67" s="39">
        <v>126484.98095238095</v>
      </c>
      <c r="J67" s="38">
        <v>100000000</v>
      </c>
      <c r="K67" s="28"/>
      <c r="L67" s="29"/>
    </row>
    <row r="68" spans="1:12" s="23" customFormat="1" ht="16.5" customHeight="1">
      <c r="A68" s="36" t="s">
        <v>236</v>
      </c>
      <c r="B68" s="36" t="s">
        <v>237</v>
      </c>
      <c r="C68" s="36" t="s">
        <v>238</v>
      </c>
      <c r="D68" s="36" t="s">
        <v>239</v>
      </c>
      <c r="E68" s="37" t="s">
        <v>53</v>
      </c>
      <c r="F68" s="37" t="s">
        <v>54</v>
      </c>
      <c r="G68" s="38">
        <v>261289456.5</v>
      </c>
      <c r="H68" s="32">
        <v>10000</v>
      </c>
      <c r="I68" s="39">
        <v>26128.945650000001</v>
      </c>
      <c r="J68" s="38">
        <v>100000000</v>
      </c>
      <c r="K68" s="28"/>
      <c r="L68" s="29"/>
    </row>
    <row r="69" spans="1:12" s="23" customFormat="1" ht="16.5" customHeight="1">
      <c r="A69" s="36" t="s">
        <v>240</v>
      </c>
      <c r="B69" s="36" t="s">
        <v>241</v>
      </c>
      <c r="C69" s="36" t="s">
        <v>242</v>
      </c>
      <c r="D69" s="36" t="s">
        <v>242</v>
      </c>
      <c r="E69" s="37" t="s">
        <v>86</v>
      </c>
      <c r="F69" s="37" t="s">
        <v>65</v>
      </c>
      <c r="G69" s="38">
        <v>10806497.619047619</v>
      </c>
      <c r="H69" s="32">
        <v>1000</v>
      </c>
      <c r="I69" s="39">
        <v>10806.497619047619</v>
      </c>
      <c r="J69" s="38">
        <v>100000000</v>
      </c>
      <c r="K69" s="28"/>
      <c r="L69" s="29"/>
    </row>
    <row r="70" spans="1:12" s="23" customFormat="1" ht="16.5" customHeight="1">
      <c r="A70" s="36" t="s">
        <v>243</v>
      </c>
      <c r="B70" s="36" t="s">
        <v>244</v>
      </c>
      <c r="C70" s="36" t="s">
        <v>245</v>
      </c>
      <c r="D70" s="36" t="s">
        <v>245</v>
      </c>
      <c r="E70" s="37" t="s">
        <v>21</v>
      </c>
      <c r="F70" s="37" t="s">
        <v>65</v>
      </c>
      <c r="G70" s="38">
        <v>2695861.4285714282</v>
      </c>
      <c r="H70" s="32">
        <v>100</v>
      </c>
      <c r="I70" s="39">
        <v>26958.61428571428</v>
      </c>
      <c r="J70" s="38">
        <v>31819314.099999994</v>
      </c>
      <c r="K70" s="28"/>
      <c r="L70" s="29"/>
    </row>
    <row r="71" spans="1:12" s="23" customFormat="1" ht="16.5" customHeight="1">
      <c r="A71" s="36" t="s">
        <v>246</v>
      </c>
      <c r="B71" s="36" t="s">
        <v>247</v>
      </c>
      <c r="C71" s="36" t="s">
        <v>248</v>
      </c>
      <c r="D71" s="36" t="s">
        <v>249</v>
      </c>
      <c r="E71" s="37" t="s">
        <v>53</v>
      </c>
      <c r="F71" s="37" t="s">
        <v>54</v>
      </c>
      <c r="G71" s="38">
        <v>18752092.25</v>
      </c>
      <c r="H71" s="32">
        <v>10000</v>
      </c>
      <c r="I71" s="39">
        <v>1875.2092250000001</v>
      </c>
      <c r="J71" s="38">
        <v>100000000</v>
      </c>
      <c r="K71" s="28"/>
      <c r="L71" s="29"/>
    </row>
    <row r="72" spans="1:12" s="23" customFormat="1" ht="16.5" customHeight="1">
      <c r="A72" s="36" t="s">
        <v>250</v>
      </c>
      <c r="B72" s="36" t="s">
        <v>251</v>
      </c>
      <c r="C72" s="36" t="s">
        <v>252</v>
      </c>
      <c r="D72" s="36" t="s">
        <v>252</v>
      </c>
      <c r="E72" s="37" t="s">
        <v>21</v>
      </c>
      <c r="F72" s="37" t="s">
        <v>65</v>
      </c>
      <c r="G72" s="38">
        <v>1693385.4761904762</v>
      </c>
      <c r="H72" s="32">
        <v>0</v>
      </c>
      <c r="I72" s="39" t="s">
        <v>69</v>
      </c>
      <c r="J72" s="38">
        <v>100000000</v>
      </c>
      <c r="K72" s="28"/>
      <c r="L72" s="29"/>
    </row>
    <row r="73" spans="1:12" s="23" customFormat="1" ht="16.5" customHeight="1">
      <c r="A73" s="36" t="s">
        <v>253</v>
      </c>
      <c r="B73" s="36" t="s">
        <v>254</v>
      </c>
      <c r="C73" s="36" t="s">
        <v>255</v>
      </c>
      <c r="D73" s="36" t="s">
        <v>255</v>
      </c>
      <c r="E73" s="37" t="s">
        <v>21</v>
      </c>
      <c r="F73" s="37" t="s">
        <v>65</v>
      </c>
      <c r="G73" s="38">
        <v>1223818.8095238095</v>
      </c>
      <c r="H73" s="32">
        <v>100</v>
      </c>
      <c r="I73" s="39">
        <v>12238.188095238094</v>
      </c>
      <c r="J73" s="38">
        <v>100000000</v>
      </c>
      <c r="K73" s="28"/>
      <c r="L73" s="29"/>
    </row>
    <row r="74" spans="1:12" s="23" customFormat="1" ht="16.5" customHeight="1">
      <c r="A74" s="36" t="s">
        <v>256</v>
      </c>
      <c r="B74" s="36" t="s">
        <v>257</v>
      </c>
      <c r="C74" s="36" t="s">
        <v>255</v>
      </c>
      <c r="D74" s="36" t="s">
        <v>255</v>
      </c>
      <c r="E74" s="37" t="s">
        <v>21</v>
      </c>
      <c r="F74" s="37" t="s">
        <v>54</v>
      </c>
      <c r="G74" s="38">
        <v>1223818.8095238095</v>
      </c>
      <c r="H74" s="32">
        <v>10000</v>
      </c>
      <c r="I74" s="39">
        <v>122.38188095238095</v>
      </c>
      <c r="J74" s="38">
        <v>100000000</v>
      </c>
      <c r="K74" s="28"/>
      <c r="L74" s="29"/>
    </row>
    <row r="75" spans="1:12" s="23" customFormat="1" ht="16.5" customHeight="1">
      <c r="A75" s="36" t="s">
        <v>258</v>
      </c>
      <c r="B75" s="36" t="s">
        <v>259</v>
      </c>
      <c r="C75" s="36" t="s">
        <v>260</v>
      </c>
      <c r="D75" s="36" t="s">
        <v>261</v>
      </c>
      <c r="E75" s="37" t="s">
        <v>53</v>
      </c>
      <c r="F75" s="37" t="s">
        <v>54</v>
      </c>
      <c r="G75" s="38">
        <v>27928102.857142858</v>
      </c>
      <c r="H75" s="32">
        <v>10000</v>
      </c>
      <c r="I75" s="39">
        <v>2792.8102857142858</v>
      </c>
      <c r="J75" s="38">
        <v>100000000</v>
      </c>
      <c r="K75" s="28"/>
      <c r="L75" s="29"/>
    </row>
    <row r="76" spans="1:12" s="23" customFormat="1" ht="16.5" customHeight="1">
      <c r="A76" s="36" t="s">
        <v>262</v>
      </c>
      <c r="B76" s="36" t="s">
        <v>263</v>
      </c>
      <c r="C76" s="36" t="s">
        <v>260</v>
      </c>
      <c r="D76" s="36" t="s">
        <v>260</v>
      </c>
      <c r="E76" s="37" t="s">
        <v>86</v>
      </c>
      <c r="F76" s="37" t="s">
        <v>65</v>
      </c>
      <c r="G76" s="38">
        <v>27928102.857142858</v>
      </c>
      <c r="H76" s="32">
        <v>1000</v>
      </c>
      <c r="I76" s="39">
        <v>27928.102857142858</v>
      </c>
      <c r="J76" s="38">
        <v>100000000</v>
      </c>
      <c r="K76" s="28"/>
      <c r="L76" s="29"/>
    </row>
    <row r="77" spans="1:12" s="23" customFormat="1" ht="16.5" customHeight="1">
      <c r="A77" s="36" t="s">
        <v>264</v>
      </c>
      <c r="B77" s="36" t="s">
        <v>265</v>
      </c>
      <c r="C77" s="36" t="s">
        <v>266</v>
      </c>
      <c r="D77" s="36" t="s">
        <v>266</v>
      </c>
      <c r="E77" s="37" t="s">
        <v>21</v>
      </c>
      <c r="F77" s="37" t="s">
        <v>65</v>
      </c>
      <c r="G77" s="38">
        <v>16650842.857142856</v>
      </c>
      <c r="H77" s="32">
        <v>100</v>
      </c>
      <c r="I77" s="39">
        <v>166508.42857142855</v>
      </c>
      <c r="J77" s="38">
        <v>100000000</v>
      </c>
      <c r="K77" s="28"/>
      <c r="L77" s="29"/>
    </row>
    <row r="78" spans="1:12" s="23" customFormat="1" ht="16.5" customHeight="1">
      <c r="A78" s="36" t="s">
        <v>267</v>
      </c>
      <c r="B78" s="36" t="s">
        <v>268</v>
      </c>
      <c r="C78" s="36" t="s">
        <v>266</v>
      </c>
      <c r="D78" s="36" t="s">
        <v>269</v>
      </c>
      <c r="E78" s="37" t="s">
        <v>21</v>
      </c>
      <c r="F78" s="37" t="s">
        <v>54</v>
      </c>
      <c r="G78" s="38">
        <v>16650842.857142856</v>
      </c>
      <c r="H78" s="32">
        <v>10000</v>
      </c>
      <c r="I78" s="39">
        <v>1665.0842857142857</v>
      </c>
      <c r="J78" s="38">
        <v>100000000</v>
      </c>
      <c r="K78" s="28"/>
      <c r="L78" s="29"/>
    </row>
    <row r="79" spans="1:12" s="23" customFormat="1" ht="16.5" customHeight="1">
      <c r="A79" s="36" t="s">
        <v>270</v>
      </c>
      <c r="B79" s="36" t="s">
        <v>271</v>
      </c>
      <c r="C79" s="36" t="s">
        <v>272</v>
      </c>
      <c r="D79" s="36" t="s">
        <v>272</v>
      </c>
      <c r="E79" s="37" t="s">
        <v>273</v>
      </c>
      <c r="F79" s="37" t="s">
        <v>65</v>
      </c>
      <c r="G79" s="38">
        <v>345472.85714285716</v>
      </c>
      <c r="H79" s="32">
        <v>100</v>
      </c>
      <c r="I79" s="39">
        <v>3454.7285714285717</v>
      </c>
      <c r="J79" s="38">
        <v>100000000</v>
      </c>
      <c r="K79" s="28"/>
      <c r="L79" s="29"/>
    </row>
    <row r="80" spans="1:12" s="23" customFormat="1" ht="16.5" customHeight="1">
      <c r="A80" s="36" t="s">
        <v>274</v>
      </c>
      <c r="B80" s="36" t="s">
        <v>275</v>
      </c>
      <c r="C80" s="36" t="s">
        <v>276</v>
      </c>
      <c r="D80" s="36" t="s">
        <v>276</v>
      </c>
      <c r="E80" s="37" t="s">
        <v>21</v>
      </c>
      <c r="F80" s="37" t="s">
        <v>65</v>
      </c>
      <c r="G80" s="38">
        <v>2124483.3333333335</v>
      </c>
      <c r="H80" s="32">
        <v>100</v>
      </c>
      <c r="I80" s="39">
        <v>21244.833333333336</v>
      </c>
      <c r="J80" s="38">
        <v>60228718.79999999</v>
      </c>
      <c r="K80" s="28"/>
      <c r="L80" s="29"/>
    </row>
    <row r="81" spans="1:12" s="23" customFormat="1" ht="16.5" customHeight="1">
      <c r="A81" s="36" t="s">
        <v>277</v>
      </c>
      <c r="B81" s="36" t="s">
        <v>278</v>
      </c>
      <c r="C81" s="36" t="s">
        <v>279</v>
      </c>
      <c r="D81" s="36" t="s">
        <v>280</v>
      </c>
      <c r="E81" s="37" t="s">
        <v>53</v>
      </c>
      <c r="F81" s="37" t="s">
        <v>54</v>
      </c>
      <c r="G81" s="38">
        <v>290427936.25</v>
      </c>
      <c r="H81" s="32">
        <v>10000</v>
      </c>
      <c r="I81" s="39">
        <v>29042.793624999998</v>
      </c>
      <c r="J81" s="38">
        <v>100000000</v>
      </c>
      <c r="K81" s="28"/>
      <c r="L81" s="29"/>
    </row>
    <row r="82" spans="1:12" s="23" customFormat="1" ht="16.5" customHeight="1">
      <c r="A82" s="36" t="s">
        <v>281</v>
      </c>
      <c r="B82" s="36" t="s">
        <v>282</v>
      </c>
      <c r="C82" s="36" t="s">
        <v>283</v>
      </c>
      <c r="D82" s="36" t="s">
        <v>283</v>
      </c>
      <c r="E82" s="37" t="s">
        <v>21</v>
      </c>
      <c r="F82" s="37" t="s">
        <v>65</v>
      </c>
      <c r="G82" s="38">
        <v>1769964.2857142859</v>
      </c>
      <c r="H82" s="32">
        <v>0</v>
      </c>
      <c r="I82" s="39" t="s">
        <v>69</v>
      </c>
      <c r="J82" s="38">
        <v>100000000</v>
      </c>
      <c r="K82" s="28"/>
      <c r="L82" s="29"/>
    </row>
    <row r="83" spans="1:12" s="23" customFormat="1" ht="16.5" customHeight="1">
      <c r="A83" s="36" t="s">
        <v>284</v>
      </c>
      <c r="B83" s="36" t="s">
        <v>285</v>
      </c>
      <c r="C83" s="36" t="s">
        <v>286</v>
      </c>
      <c r="D83" s="36" t="s">
        <v>287</v>
      </c>
      <c r="E83" s="37" t="s">
        <v>21</v>
      </c>
      <c r="F83" s="37" t="s">
        <v>54</v>
      </c>
      <c r="G83" s="38">
        <v>29494384.761904761</v>
      </c>
      <c r="H83" s="32">
        <v>10000</v>
      </c>
      <c r="I83" s="39">
        <v>2949.4384761904762</v>
      </c>
      <c r="J83" s="38">
        <v>100000000</v>
      </c>
      <c r="K83" s="28"/>
      <c r="L83" s="29"/>
    </row>
    <row r="84" spans="1:12" s="23" customFormat="1" ht="16.5" customHeight="1">
      <c r="A84" s="36" t="s">
        <v>288</v>
      </c>
      <c r="B84" s="36" t="s">
        <v>289</v>
      </c>
      <c r="C84" s="36" t="s">
        <v>286</v>
      </c>
      <c r="D84" s="36" t="s">
        <v>286</v>
      </c>
      <c r="E84" s="37" t="s">
        <v>21</v>
      </c>
      <c r="F84" s="37" t="s">
        <v>65</v>
      </c>
      <c r="G84" s="38">
        <v>29494384.761904761</v>
      </c>
      <c r="H84" s="32">
        <v>100</v>
      </c>
      <c r="I84" s="39">
        <v>294943.84761904762</v>
      </c>
      <c r="J84" s="38">
        <v>100000000</v>
      </c>
      <c r="K84" s="28"/>
      <c r="L84" s="29"/>
    </row>
    <row r="85" spans="1:12" s="23" customFormat="1" ht="16.5" customHeight="1">
      <c r="A85" s="36" t="s">
        <v>290</v>
      </c>
      <c r="B85" s="36" t="s">
        <v>291</v>
      </c>
      <c r="C85" s="36" t="s">
        <v>292</v>
      </c>
      <c r="D85" s="36" t="s">
        <v>292</v>
      </c>
      <c r="E85" s="37" t="s">
        <v>21</v>
      </c>
      <c r="F85" s="37" t="s">
        <v>65</v>
      </c>
      <c r="G85" s="38">
        <v>811495.47619047621</v>
      </c>
      <c r="H85" s="32">
        <v>0</v>
      </c>
      <c r="I85" s="39" t="s">
        <v>69</v>
      </c>
      <c r="J85" s="38">
        <v>100000000</v>
      </c>
      <c r="K85" s="28"/>
      <c r="L85" s="29"/>
    </row>
    <row r="86" spans="1:12" s="23" customFormat="1" ht="16.5" customHeight="1">
      <c r="A86" s="36" t="s">
        <v>293</v>
      </c>
      <c r="B86" s="36" t="s">
        <v>294</v>
      </c>
      <c r="C86" s="36" t="s">
        <v>295</v>
      </c>
      <c r="D86" s="36" t="s">
        <v>295</v>
      </c>
      <c r="E86" s="37" t="s">
        <v>21</v>
      </c>
      <c r="F86" s="37" t="s">
        <v>65</v>
      </c>
      <c r="G86" s="38">
        <v>1534410.4761904762</v>
      </c>
      <c r="H86" s="32">
        <v>100</v>
      </c>
      <c r="I86" s="39">
        <v>15344.104761904762</v>
      </c>
      <c r="J86" s="38">
        <v>100000000</v>
      </c>
      <c r="K86" s="28"/>
      <c r="L86" s="29"/>
    </row>
    <row r="87" spans="1:12" s="23" customFormat="1" ht="16.5" customHeight="1">
      <c r="A87" s="36" t="s">
        <v>296</v>
      </c>
      <c r="B87" s="36" t="s">
        <v>297</v>
      </c>
      <c r="C87" s="36" t="s">
        <v>298</v>
      </c>
      <c r="D87" s="36" t="s">
        <v>298</v>
      </c>
      <c r="E87" s="37" t="s">
        <v>21</v>
      </c>
      <c r="F87" s="37" t="s">
        <v>65</v>
      </c>
      <c r="G87" s="38">
        <v>1638769.7619047619</v>
      </c>
      <c r="H87" s="32">
        <v>0</v>
      </c>
      <c r="I87" s="39" t="s">
        <v>69</v>
      </c>
      <c r="J87" s="38">
        <v>100000000</v>
      </c>
      <c r="K87" s="28"/>
      <c r="L87" s="29"/>
    </row>
    <row r="88" spans="1:12" s="23" customFormat="1" ht="16.5" customHeight="1">
      <c r="A88" s="36" t="s">
        <v>299</v>
      </c>
      <c r="B88" s="36" t="s">
        <v>300</v>
      </c>
      <c r="C88" s="36" t="s">
        <v>301</v>
      </c>
      <c r="D88" s="36" t="s">
        <v>302</v>
      </c>
      <c r="E88" s="37" t="s">
        <v>21</v>
      </c>
      <c r="F88" s="37" t="s">
        <v>54</v>
      </c>
      <c r="G88" s="38">
        <v>6523455.2380952379</v>
      </c>
      <c r="H88" s="32">
        <v>10000</v>
      </c>
      <c r="I88" s="39">
        <v>652.3455238095238</v>
      </c>
      <c r="J88" s="38">
        <v>100000000</v>
      </c>
      <c r="K88" s="28"/>
      <c r="L88" s="29"/>
    </row>
    <row r="89" spans="1:12" s="23" customFormat="1" ht="16.5" customHeight="1">
      <c r="A89" s="36" t="s">
        <v>303</v>
      </c>
      <c r="B89" s="36" t="s">
        <v>304</v>
      </c>
      <c r="C89" s="36" t="s">
        <v>301</v>
      </c>
      <c r="D89" s="36" t="s">
        <v>301</v>
      </c>
      <c r="E89" s="37" t="s">
        <v>21</v>
      </c>
      <c r="F89" s="37" t="s">
        <v>65</v>
      </c>
      <c r="G89" s="38">
        <v>6523455.2380952379</v>
      </c>
      <c r="H89" s="32">
        <v>100</v>
      </c>
      <c r="I89" s="39">
        <v>65234.55238095238</v>
      </c>
      <c r="J89" s="38">
        <v>100000000</v>
      </c>
      <c r="K89" s="28"/>
      <c r="L89" s="29"/>
    </row>
    <row r="90" spans="1:12" s="23" customFormat="1" ht="16.5" customHeight="1">
      <c r="A90" s="36" t="s">
        <v>305</v>
      </c>
      <c r="B90" s="36" t="s">
        <v>306</v>
      </c>
      <c r="C90" s="36" t="s">
        <v>307</v>
      </c>
      <c r="D90" s="36" t="s">
        <v>307</v>
      </c>
      <c r="E90" s="37" t="s">
        <v>21</v>
      </c>
      <c r="F90" s="37" t="s">
        <v>65</v>
      </c>
      <c r="G90" s="38">
        <v>6169611.4285714282</v>
      </c>
      <c r="H90" s="32">
        <v>100</v>
      </c>
      <c r="I90" s="39">
        <v>61696.114285714284</v>
      </c>
      <c r="J90" s="38">
        <v>100000000</v>
      </c>
      <c r="K90" s="28"/>
      <c r="L90" s="29"/>
    </row>
    <row r="91" spans="1:12" s="23" customFormat="1" ht="16.5" customHeight="1">
      <c r="A91" s="36" t="s">
        <v>308</v>
      </c>
      <c r="B91" s="36" t="s">
        <v>309</v>
      </c>
      <c r="C91" s="36" t="s">
        <v>307</v>
      </c>
      <c r="D91" s="36" t="s">
        <v>310</v>
      </c>
      <c r="E91" s="37" t="s">
        <v>21</v>
      </c>
      <c r="F91" s="37" t="s">
        <v>54</v>
      </c>
      <c r="G91" s="38">
        <v>6169611.4285714282</v>
      </c>
      <c r="H91" s="32">
        <v>10000</v>
      </c>
      <c r="I91" s="39">
        <v>616.96114285714282</v>
      </c>
      <c r="J91" s="38">
        <v>100000000</v>
      </c>
      <c r="K91" s="28"/>
      <c r="L91" s="29"/>
    </row>
    <row r="92" spans="1:12" s="23" customFormat="1" ht="16.5" customHeight="1">
      <c r="A92" s="36" t="s">
        <v>311</v>
      </c>
      <c r="B92" s="36" t="s">
        <v>312</v>
      </c>
      <c r="C92" s="36" t="s">
        <v>313</v>
      </c>
      <c r="D92" s="36" t="s">
        <v>313</v>
      </c>
      <c r="E92" s="37" t="s">
        <v>75</v>
      </c>
      <c r="F92" s="37" t="s">
        <v>65</v>
      </c>
      <c r="G92" s="38">
        <v>15110319.285714287</v>
      </c>
      <c r="H92" s="32">
        <v>100</v>
      </c>
      <c r="I92" s="39">
        <v>151103.19285714289</v>
      </c>
      <c r="J92" s="38">
        <v>100000000</v>
      </c>
      <c r="K92" s="28"/>
      <c r="L92" s="29"/>
    </row>
    <row r="93" spans="1:12" s="23" customFormat="1" ht="16.5" customHeight="1">
      <c r="A93" s="36" t="s">
        <v>314</v>
      </c>
      <c r="B93" s="36" t="s">
        <v>315</v>
      </c>
      <c r="C93" s="36" t="s">
        <v>313</v>
      </c>
      <c r="D93" s="36" t="s">
        <v>316</v>
      </c>
      <c r="E93" s="37" t="s">
        <v>75</v>
      </c>
      <c r="F93" s="37" t="s">
        <v>54</v>
      </c>
      <c r="G93" s="38">
        <v>15110319.285714287</v>
      </c>
      <c r="H93" s="32">
        <v>10000</v>
      </c>
      <c r="I93" s="39">
        <v>1511.0319285714288</v>
      </c>
      <c r="J93" s="38">
        <v>100000000</v>
      </c>
      <c r="K93" s="28"/>
      <c r="L93" s="29"/>
    </row>
    <row r="94" spans="1:12" s="23" customFormat="1" ht="16.5" customHeight="1">
      <c r="A94" s="36" t="s">
        <v>317</v>
      </c>
      <c r="B94" s="36" t="s">
        <v>318</v>
      </c>
      <c r="C94" s="36" t="s">
        <v>319</v>
      </c>
      <c r="D94" s="36" t="s">
        <v>320</v>
      </c>
      <c r="E94" s="37" t="s">
        <v>21</v>
      </c>
      <c r="F94" s="37" t="s">
        <v>54</v>
      </c>
      <c r="G94" s="38">
        <v>29657472.380952381</v>
      </c>
      <c r="H94" s="32">
        <v>10000</v>
      </c>
      <c r="I94" s="39">
        <v>2965.7472380952381</v>
      </c>
      <c r="J94" s="38">
        <v>100000000</v>
      </c>
      <c r="K94" s="28"/>
      <c r="L94" s="29"/>
    </row>
    <row r="95" spans="1:12" s="23" customFormat="1" ht="16.5" customHeight="1">
      <c r="A95" s="36" t="s">
        <v>321</v>
      </c>
      <c r="B95" s="36" t="s">
        <v>322</v>
      </c>
      <c r="C95" s="36" t="s">
        <v>319</v>
      </c>
      <c r="D95" s="36" t="s">
        <v>319</v>
      </c>
      <c r="E95" s="37" t="s">
        <v>21</v>
      </c>
      <c r="F95" s="37" t="s">
        <v>65</v>
      </c>
      <c r="G95" s="38">
        <v>29657472.380952381</v>
      </c>
      <c r="H95" s="32">
        <v>1000</v>
      </c>
      <c r="I95" s="39">
        <v>29657.472380952382</v>
      </c>
      <c r="J95" s="38">
        <v>100000000</v>
      </c>
      <c r="K95" s="28"/>
      <c r="L95" s="29"/>
    </row>
    <row r="96" spans="1:12" s="23" customFormat="1" ht="16.5" customHeight="1">
      <c r="A96" s="36" t="s">
        <v>323</v>
      </c>
      <c r="B96" s="36" t="s">
        <v>324</v>
      </c>
      <c r="C96" s="36" t="s">
        <v>325</v>
      </c>
      <c r="D96" s="36" t="s">
        <v>325</v>
      </c>
      <c r="E96" s="37" t="s">
        <v>86</v>
      </c>
      <c r="F96" s="37" t="s">
        <v>65</v>
      </c>
      <c r="G96" s="38">
        <v>6650832.1428571437</v>
      </c>
      <c r="H96" s="32">
        <v>1000</v>
      </c>
      <c r="I96" s="39">
        <v>6650.8321428571435</v>
      </c>
      <c r="J96" s="38">
        <v>100000000</v>
      </c>
      <c r="K96" s="28"/>
      <c r="L96" s="29"/>
    </row>
    <row r="97" spans="1:12" s="23" customFormat="1" ht="16.5" customHeight="1">
      <c r="A97" s="36" t="s">
        <v>326</v>
      </c>
      <c r="B97" s="36" t="s">
        <v>327</v>
      </c>
      <c r="C97" s="36" t="s">
        <v>328</v>
      </c>
      <c r="D97" s="36" t="s">
        <v>328</v>
      </c>
      <c r="E97" s="37" t="s">
        <v>86</v>
      </c>
      <c r="F97" s="37" t="s">
        <v>65</v>
      </c>
      <c r="G97" s="38">
        <v>21639095.952380951</v>
      </c>
      <c r="H97" s="32">
        <v>1000</v>
      </c>
      <c r="I97" s="39">
        <v>21639.095952380951</v>
      </c>
      <c r="J97" s="38">
        <v>100000000</v>
      </c>
      <c r="K97" s="28"/>
      <c r="L97" s="29"/>
    </row>
    <row r="98" spans="1:12" s="23" customFormat="1" ht="16.5" customHeight="1">
      <c r="A98" s="36" t="s">
        <v>329</v>
      </c>
      <c r="B98" s="36" t="s">
        <v>330</v>
      </c>
      <c r="C98" s="36" t="s">
        <v>328</v>
      </c>
      <c r="D98" s="36" t="s">
        <v>331</v>
      </c>
      <c r="E98" s="37" t="s">
        <v>53</v>
      </c>
      <c r="F98" s="37" t="s">
        <v>54</v>
      </c>
      <c r="G98" s="38">
        <v>21639095.952380951</v>
      </c>
      <c r="H98" s="32">
        <v>10000</v>
      </c>
      <c r="I98" s="39">
        <v>2163.9095952380953</v>
      </c>
      <c r="J98" s="38">
        <v>100000000</v>
      </c>
      <c r="K98" s="28"/>
      <c r="L98" s="29"/>
    </row>
    <row r="99" spans="1:12" s="23" customFormat="1" ht="16.5" customHeight="1">
      <c r="A99" s="36" t="s">
        <v>332</v>
      </c>
      <c r="B99" s="36" t="s">
        <v>333</v>
      </c>
      <c r="C99" s="36" t="s">
        <v>334</v>
      </c>
      <c r="D99" s="36" t="s">
        <v>335</v>
      </c>
      <c r="E99" s="37" t="s">
        <v>53</v>
      </c>
      <c r="F99" s="37" t="s">
        <v>54</v>
      </c>
      <c r="G99" s="38">
        <v>182101433.25</v>
      </c>
      <c r="H99" s="32">
        <v>10000</v>
      </c>
      <c r="I99" s="39">
        <v>18210.143325000001</v>
      </c>
      <c r="J99" s="38">
        <v>100000000</v>
      </c>
      <c r="K99" s="28"/>
      <c r="L99" s="29"/>
    </row>
    <row r="100" spans="1:12" s="23" customFormat="1" ht="16.5" customHeight="1">
      <c r="A100" s="36" t="s">
        <v>336</v>
      </c>
      <c r="B100" s="36" t="s">
        <v>337</v>
      </c>
      <c r="C100" s="36" t="s">
        <v>338</v>
      </c>
      <c r="D100" s="36" t="s">
        <v>338</v>
      </c>
      <c r="E100" s="37" t="s">
        <v>75</v>
      </c>
      <c r="F100" s="37" t="s">
        <v>65</v>
      </c>
      <c r="G100" s="38">
        <v>33492187.619047619</v>
      </c>
      <c r="H100" s="32">
        <v>100</v>
      </c>
      <c r="I100" s="39">
        <v>334921.87619047618</v>
      </c>
      <c r="J100" s="38">
        <v>100000000</v>
      </c>
      <c r="K100" s="28"/>
      <c r="L100" s="29"/>
    </row>
    <row r="101" spans="1:12" s="23" customFormat="1" ht="16.5" customHeight="1">
      <c r="A101" s="36" t="s">
        <v>339</v>
      </c>
      <c r="B101" s="36" t="s">
        <v>340</v>
      </c>
      <c r="C101" s="36" t="s">
        <v>338</v>
      </c>
      <c r="D101" s="36" t="s">
        <v>341</v>
      </c>
      <c r="E101" s="37" t="s">
        <v>75</v>
      </c>
      <c r="F101" s="37" t="s">
        <v>54</v>
      </c>
      <c r="G101" s="38">
        <v>33492187.619047619</v>
      </c>
      <c r="H101" s="32">
        <v>10000</v>
      </c>
      <c r="I101" s="39">
        <v>3349.2187619047618</v>
      </c>
      <c r="J101" s="38">
        <v>100000000</v>
      </c>
      <c r="K101" s="28"/>
      <c r="L101" s="29"/>
    </row>
    <row r="102" spans="1:12" s="23" customFormat="1" ht="16.5" customHeight="1">
      <c r="A102" s="36" t="s">
        <v>342</v>
      </c>
      <c r="B102" s="36" t="s">
        <v>343</v>
      </c>
      <c r="C102" s="36" t="s">
        <v>344</v>
      </c>
      <c r="D102" s="36" t="s">
        <v>345</v>
      </c>
      <c r="E102" s="37" t="s">
        <v>21</v>
      </c>
      <c r="F102" s="37" t="s">
        <v>54</v>
      </c>
      <c r="G102" s="38">
        <v>25569048.571428575</v>
      </c>
      <c r="H102" s="32">
        <v>10000</v>
      </c>
      <c r="I102" s="39">
        <v>2556.9048571428575</v>
      </c>
      <c r="J102" s="38">
        <v>10772291.5</v>
      </c>
      <c r="K102" s="28"/>
      <c r="L102" s="29"/>
    </row>
    <row r="103" spans="1:12" s="23" customFormat="1" ht="16.5" customHeight="1">
      <c r="A103" s="36" t="s">
        <v>346</v>
      </c>
      <c r="B103" s="36" t="s">
        <v>347</v>
      </c>
      <c r="C103" s="36" t="s">
        <v>344</v>
      </c>
      <c r="D103" s="36" t="s">
        <v>344</v>
      </c>
      <c r="E103" s="37" t="s">
        <v>21</v>
      </c>
      <c r="F103" s="37" t="s">
        <v>65</v>
      </c>
      <c r="G103" s="38">
        <v>25569048.571428575</v>
      </c>
      <c r="H103" s="32">
        <v>100</v>
      </c>
      <c r="I103" s="39">
        <v>255690.48571428575</v>
      </c>
      <c r="J103" s="38">
        <v>10772291.5</v>
      </c>
      <c r="K103" s="28"/>
      <c r="L103" s="29"/>
    </row>
    <row r="104" spans="1:12" s="23" customFormat="1" ht="16.5" customHeight="1">
      <c r="A104" s="36" t="s">
        <v>348</v>
      </c>
      <c r="B104" s="36" t="s">
        <v>349</v>
      </c>
      <c r="C104" s="36" t="s">
        <v>350</v>
      </c>
      <c r="D104" s="36" t="s">
        <v>350</v>
      </c>
      <c r="E104" s="37" t="s">
        <v>21</v>
      </c>
      <c r="F104" s="37" t="s">
        <v>65</v>
      </c>
      <c r="G104" s="38">
        <v>814939.52380952379</v>
      </c>
      <c r="H104" s="32">
        <v>100</v>
      </c>
      <c r="I104" s="39">
        <v>8149.3952380952378</v>
      </c>
      <c r="J104" s="38">
        <v>88369394.5</v>
      </c>
      <c r="K104" s="28"/>
      <c r="L104" s="29"/>
    </row>
    <row r="105" spans="1:12" s="23" customFormat="1" ht="16.5" customHeight="1">
      <c r="A105" s="36" t="s">
        <v>351</v>
      </c>
      <c r="B105" s="36" t="s">
        <v>352</v>
      </c>
      <c r="C105" s="36" t="s">
        <v>350</v>
      </c>
      <c r="D105" s="36" t="s">
        <v>350</v>
      </c>
      <c r="E105" s="37" t="s">
        <v>21</v>
      </c>
      <c r="F105" s="37" t="s">
        <v>54</v>
      </c>
      <c r="G105" s="38">
        <v>814939.52380952379</v>
      </c>
      <c r="H105" s="32">
        <v>10000</v>
      </c>
      <c r="I105" s="39">
        <v>81.493952380952379</v>
      </c>
      <c r="J105" s="38">
        <v>88369394.5</v>
      </c>
      <c r="K105" s="28"/>
      <c r="L105" s="29"/>
    </row>
    <row r="106" spans="1:12" s="23" customFormat="1" ht="16.5" customHeight="1">
      <c r="A106" s="36" t="s">
        <v>353</v>
      </c>
      <c r="B106" s="36" t="s">
        <v>354</v>
      </c>
      <c r="C106" s="36" t="s">
        <v>355</v>
      </c>
      <c r="D106" s="36" t="s">
        <v>355</v>
      </c>
      <c r="E106" s="37" t="s">
        <v>75</v>
      </c>
      <c r="F106" s="37" t="s">
        <v>65</v>
      </c>
      <c r="G106" s="38">
        <v>909072.14285714296</v>
      </c>
      <c r="H106" s="32">
        <v>100</v>
      </c>
      <c r="I106" s="39">
        <v>9090.721428571429</v>
      </c>
      <c r="J106" s="38">
        <v>100000000</v>
      </c>
      <c r="K106" s="28"/>
      <c r="L106" s="29"/>
    </row>
    <row r="107" spans="1:12" s="23" customFormat="1" ht="16.5" customHeight="1">
      <c r="A107" s="36" t="s">
        <v>356</v>
      </c>
      <c r="B107" s="36" t="s">
        <v>357</v>
      </c>
      <c r="C107" s="36" t="s">
        <v>355</v>
      </c>
      <c r="D107" s="36" t="s">
        <v>358</v>
      </c>
      <c r="E107" s="37" t="s">
        <v>75</v>
      </c>
      <c r="F107" s="37" t="s">
        <v>54</v>
      </c>
      <c r="G107" s="38">
        <v>909072.14285714296</v>
      </c>
      <c r="H107" s="32">
        <v>10000</v>
      </c>
      <c r="I107" s="39">
        <v>90.907214285714289</v>
      </c>
      <c r="J107" s="38">
        <v>100000000</v>
      </c>
      <c r="K107" s="28"/>
      <c r="L107" s="29"/>
    </row>
    <row r="108" spans="1:12" s="23" customFormat="1" ht="16.5" customHeight="1">
      <c r="A108" s="36" t="s">
        <v>359</v>
      </c>
      <c r="B108" s="36" t="s">
        <v>360</v>
      </c>
      <c r="C108" s="36" t="s">
        <v>361</v>
      </c>
      <c r="D108" s="36" t="s">
        <v>361</v>
      </c>
      <c r="E108" s="37" t="s">
        <v>28</v>
      </c>
      <c r="F108" s="37" t="s">
        <v>65</v>
      </c>
      <c r="G108" s="38">
        <v>15836897.142857144</v>
      </c>
      <c r="H108" s="32">
        <v>100</v>
      </c>
      <c r="I108" s="39">
        <v>158368.97142857144</v>
      </c>
      <c r="J108" s="38">
        <v>64455762.752640009</v>
      </c>
      <c r="K108" s="28"/>
      <c r="L108" s="29"/>
    </row>
    <row r="109" spans="1:12" s="23" customFormat="1" ht="16.5" customHeight="1">
      <c r="A109" s="36" t="s">
        <v>362</v>
      </c>
      <c r="B109" s="36" t="s">
        <v>363</v>
      </c>
      <c r="C109" s="36" t="s">
        <v>364</v>
      </c>
      <c r="D109" s="36" t="s">
        <v>364</v>
      </c>
      <c r="E109" s="37" t="s">
        <v>86</v>
      </c>
      <c r="F109" s="37" t="s">
        <v>65</v>
      </c>
      <c r="G109" s="38">
        <v>11680893.80952381</v>
      </c>
      <c r="H109" s="32">
        <v>1000</v>
      </c>
      <c r="I109" s="39">
        <v>11680.89380952381</v>
      </c>
      <c r="J109" s="38">
        <v>100000000</v>
      </c>
      <c r="K109" s="28"/>
      <c r="L109" s="29"/>
    </row>
    <row r="110" spans="1:12" s="23" customFormat="1" ht="16.5" customHeight="1">
      <c r="A110" s="36" t="s">
        <v>365</v>
      </c>
      <c r="B110" s="36" t="s">
        <v>366</v>
      </c>
      <c r="C110" s="36" t="s">
        <v>364</v>
      </c>
      <c r="D110" s="36" t="s">
        <v>367</v>
      </c>
      <c r="E110" s="37" t="s">
        <v>86</v>
      </c>
      <c r="F110" s="37" t="s">
        <v>54</v>
      </c>
      <c r="G110" s="38">
        <v>11680893.80952381</v>
      </c>
      <c r="H110" s="32">
        <v>10000</v>
      </c>
      <c r="I110" s="39">
        <v>1168.0893809523809</v>
      </c>
      <c r="J110" s="38">
        <v>100000000</v>
      </c>
      <c r="K110" s="28"/>
      <c r="L110" s="29"/>
    </row>
    <row r="111" spans="1:12" s="23" customFormat="1" ht="16.5" customHeight="1">
      <c r="A111" s="36" t="s">
        <v>368</v>
      </c>
      <c r="B111" s="36" t="s">
        <v>369</v>
      </c>
      <c r="C111" s="36" t="s">
        <v>370</v>
      </c>
      <c r="D111" s="36" t="s">
        <v>370</v>
      </c>
      <c r="E111" s="37" t="s">
        <v>21</v>
      </c>
      <c r="F111" s="37" t="s">
        <v>65</v>
      </c>
      <c r="G111" s="38">
        <v>37016155.714285716</v>
      </c>
      <c r="H111" s="32">
        <v>100</v>
      </c>
      <c r="I111" s="39">
        <v>370161.55714285717</v>
      </c>
      <c r="J111" s="38">
        <v>100000000</v>
      </c>
      <c r="K111" s="28"/>
      <c r="L111" s="29"/>
    </row>
    <row r="112" spans="1:12" s="23" customFormat="1" ht="16.5" customHeight="1">
      <c r="A112" s="36" t="s">
        <v>371</v>
      </c>
      <c r="B112" s="36" t="s">
        <v>372</v>
      </c>
      <c r="C112" s="36" t="s">
        <v>370</v>
      </c>
      <c r="D112" s="36" t="s">
        <v>373</v>
      </c>
      <c r="E112" s="37" t="s">
        <v>21</v>
      </c>
      <c r="F112" s="37" t="s">
        <v>54</v>
      </c>
      <c r="G112" s="38">
        <v>37016155.714285716</v>
      </c>
      <c r="H112" s="32">
        <v>10000</v>
      </c>
      <c r="I112" s="39">
        <v>3701.6155714285715</v>
      </c>
      <c r="J112" s="38">
        <v>100000000</v>
      </c>
      <c r="K112" s="28"/>
      <c r="L112" s="29"/>
    </row>
    <row r="113" spans="1:12" s="23" customFormat="1" ht="16.5" customHeight="1">
      <c r="A113" s="36" t="s">
        <v>374</v>
      </c>
      <c r="B113" s="36" t="s">
        <v>375</v>
      </c>
      <c r="C113" s="36" t="s">
        <v>376</v>
      </c>
      <c r="D113" s="36" t="s">
        <v>376</v>
      </c>
      <c r="E113" s="37" t="s">
        <v>21</v>
      </c>
      <c r="F113" s="37" t="s">
        <v>65</v>
      </c>
      <c r="G113" s="38">
        <v>696648.57142857148</v>
      </c>
      <c r="H113" s="32">
        <v>100</v>
      </c>
      <c r="I113" s="39">
        <v>6966.4857142857145</v>
      </c>
      <c r="J113" s="38">
        <v>100000000</v>
      </c>
      <c r="K113" s="28"/>
      <c r="L113" s="29"/>
    </row>
    <row r="114" spans="1:12" s="23" customFormat="1" ht="16.5" customHeight="1">
      <c r="A114" s="36" t="s">
        <v>377</v>
      </c>
      <c r="B114" s="36" t="s">
        <v>378</v>
      </c>
      <c r="C114" s="36" t="s">
        <v>379</v>
      </c>
      <c r="D114" s="36" t="s">
        <v>380</v>
      </c>
      <c r="E114" s="37" t="s">
        <v>21</v>
      </c>
      <c r="F114" s="37" t="s">
        <v>54</v>
      </c>
      <c r="G114" s="38">
        <v>4522632.3809523806</v>
      </c>
      <c r="H114" s="32">
        <v>10000</v>
      </c>
      <c r="I114" s="39">
        <v>452.26323809523808</v>
      </c>
      <c r="J114" s="38">
        <v>100000000</v>
      </c>
      <c r="K114" s="28"/>
      <c r="L114" s="29"/>
    </row>
    <row r="115" spans="1:12" s="23" customFormat="1" ht="16.5" customHeight="1">
      <c r="A115" s="36" t="s">
        <v>381</v>
      </c>
      <c r="B115" s="36" t="s">
        <v>382</v>
      </c>
      <c r="C115" s="36" t="s">
        <v>379</v>
      </c>
      <c r="D115" s="36" t="s">
        <v>379</v>
      </c>
      <c r="E115" s="37" t="s">
        <v>21</v>
      </c>
      <c r="F115" s="37" t="s">
        <v>65</v>
      </c>
      <c r="G115" s="38">
        <v>4522632.3809523806</v>
      </c>
      <c r="H115" s="32">
        <v>1000</v>
      </c>
      <c r="I115" s="39">
        <v>4522.632380952381</v>
      </c>
      <c r="J115" s="38">
        <v>100000000</v>
      </c>
      <c r="K115" s="28"/>
      <c r="L115" s="29"/>
    </row>
    <row r="116" spans="1:12" s="23" customFormat="1" ht="16.5" customHeight="1">
      <c r="A116" s="36" t="s">
        <v>383</v>
      </c>
      <c r="B116" s="36" t="s">
        <v>384</v>
      </c>
      <c r="C116" s="36" t="s">
        <v>385</v>
      </c>
      <c r="D116" s="36" t="s">
        <v>386</v>
      </c>
      <c r="E116" s="37" t="s">
        <v>21</v>
      </c>
      <c r="F116" s="37" t="s">
        <v>54</v>
      </c>
      <c r="G116" s="38">
        <v>375410460.71428573</v>
      </c>
      <c r="H116" s="32">
        <v>10000</v>
      </c>
      <c r="I116" s="39">
        <v>37541.046071428573</v>
      </c>
      <c r="J116" s="38">
        <v>100000000</v>
      </c>
      <c r="K116" s="28"/>
      <c r="L116" s="29"/>
    </row>
    <row r="117" spans="1:12" s="23" customFormat="1" ht="16.5" customHeight="1">
      <c r="A117" s="36" t="s">
        <v>387</v>
      </c>
      <c r="B117" s="36" t="s">
        <v>388</v>
      </c>
      <c r="C117" s="36" t="s">
        <v>389</v>
      </c>
      <c r="D117" s="36" t="s">
        <v>390</v>
      </c>
      <c r="E117" s="37" t="s">
        <v>86</v>
      </c>
      <c r="F117" s="37" t="s">
        <v>54</v>
      </c>
      <c r="G117" s="38">
        <v>33325035.238095239</v>
      </c>
      <c r="H117" s="32">
        <v>10000</v>
      </c>
      <c r="I117" s="39">
        <v>3332.5035238095238</v>
      </c>
      <c r="J117" s="38">
        <v>100000000</v>
      </c>
      <c r="K117" s="28"/>
      <c r="L117" s="29"/>
    </row>
    <row r="118" spans="1:12" s="23" customFormat="1" ht="16.5" customHeight="1">
      <c r="A118" s="36" t="s">
        <v>391</v>
      </c>
      <c r="B118" s="36" t="s">
        <v>392</v>
      </c>
      <c r="C118" s="36" t="s">
        <v>393</v>
      </c>
      <c r="D118" s="36" t="s">
        <v>394</v>
      </c>
      <c r="E118" s="37" t="s">
        <v>86</v>
      </c>
      <c r="F118" s="37" t="s">
        <v>54</v>
      </c>
      <c r="G118" s="38">
        <v>43981565.238095239</v>
      </c>
      <c r="H118" s="32">
        <v>10000</v>
      </c>
      <c r="I118" s="39">
        <v>4398.1565238095236</v>
      </c>
      <c r="J118" s="38">
        <v>100000000</v>
      </c>
      <c r="K118" s="28"/>
      <c r="L118" s="29"/>
    </row>
    <row r="119" spans="1:12" s="23" customFormat="1" ht="16.5" customHeight="1">
      <c r="A119" s="36" t="s">
        <v>395</v>
      </c>
      <c r="B119" s="36" t="s">
        <v>396</v>
      </c>
      <c r="C119" s="36" t="s">
        <v>393</v>
      </c>
      <c r="D119" s="36" t="s">
        <v>393</v>
      </c>
      <c r="E119" s="37" t="s">
        <v>86</v>
      </c>
      <c r="F119" s="37" t="s">
        <v>65</v>
      </c>
      <c r="G119" s="38">
        <v>43981565.238095239</v>
      </c>
      <c r="H119" s="32">
        <v>1000</v>
      </c>
      <c r="I119" s="39">
        <v>43981.565238095238</v>
      </c>
      <c r="J119" s="38">
        <v>100000000</v>
      </c>
      <c r="K119" s="28"/>
      <c r="L119" s="29"/>
    </row>
    <row r="120" spans="1:12" s="23" customFormat="1" ht="16.5" customHeight="1">
      <c r="A120" s="36" t="s">
        <v>397</v>
      </c>
      <c r="B120" s="36" t="s">
        <v>398</v>
      </c>
      <c r="C120" s="36" t="s">
        <v>399</v>
      </c>
      <c r="D120" s="36" t="s">
        <v>399</v>
      </c>
      <c r="E120" s="37" t="s">
        <v>28</v>
      </c>
      <c r="F120" s="37" t="s">
        <v>65</v>
      </c>
      <c r="G120" s="38">
        <v>375675.23809523811</v>
      </c>
      <c r="H120" s="32">
        <v>100</v>
      </c>
      <c r="I120" s="39">
        <v>3756.7523809523809</v>
      </c>
      <c r="J120" s="38">
        <v>100000000</v>
      </c>
      <c r="K120" s="28"/>
      <c r="L120" s="29"/>
    </row>
    <row r="121" spans="1:12" s="23" customFormat="1" ht="16.5" customHeight="1">
      <c r="A121" s="36" t="s">
        <v>400</v>
      </c>
      <c r="B121" s="36" t="s">
        <v>401</v>
      </c>
      <c r="C121" s="36" t="s">
        <v>402</v>
      </c>
      <c r="D121" s="36" t="s">
        <v>402</v>
      </c>
      <c r="E121" s="37" t="s">
        <v>73</v>
      </c>
      <c r="F121" s="37" t="s">
        <v>54</v>
      </c>
      <c r="G121" s="38">
        <v>752418.09523809527</v>
      </c>
      <c r="H121" s="32">
        <v>10000</v>
      </c>
      <c r="I121" s="39">
        <v>75.241809523809522</v>
      </c>
      <c r="J121" s="38">
        <v>100000000</v>
      </c>
      <c r="K121" s="28"/>
      <c r="L121" s="29"/>
    </row>
    <row r="122" spans="1:12" s="23" customFormat="1" ht="16.5" customHeight="1">
      <c r="A122" s="36" t="s">
        <v>403</v>
      </c>
      <c r="B122" s="36" t="s">
        <v>404</v>
      </c>
      <c r="C122" s="36" t="s">
        <v>402</v>
      </c>
      <c r="D122" s="36" t="s">
        <v>402</v>
      </c>
      <c r="E122" s="37" t="s">
        <v>73</v>
      </c>
      <c r="F122" s="37" t="s">
        <v>65</v>
      </c>
      <c r="G122" s="38">
        <v>752418.09523809527</v>
      </c>
      <c r="H122" s="32">
        <v>100</v>
      </c>
      <c r="I122" s="39">
        <v>7524.1809523809525</v>
      </c>
      <c r="J122" s="38">
        <v>100000000</v>
      </c>
      <c r="K122" s="28"/>
      <c r="L122" s="29"/>
    </row>
    <row r="123" spans="1:12" s="23" customFormat="1" ht="16.5" customHeight="1">
      <c r="A123" s="36" t="s">
        <v>405</v>
      </c>
      <c r="B123" s="36" t="s">
        <v>406</v>
      </c>
      <c r="C123" s="36" t="s">
        <v>407</v>
      </c>
      <c r="D123" s="36" t="s">
        <v>407</v>
      </c>
      <c r="E123" s="37" t="s">
        <v>21</v>
      </c>
      <c r="F123" s="37" t="s">
        <v>65</v>
      </c>
      <c r="G123" s="38">
        <v>184398406.66666669</v>
      </c>
      <c r="H123" s="32">
        <v>1000</v>
      </c>
      <c r="I123" s="39">
        <v>184398.40666666668</v>
      </c>
      <c r="J123" s="38">
        <v>100000000</v>
      </c>
      <c r="K123" s="28"/>
      <c r="L123" s="29"/>
    </row>
    <row r="124" spans="1:12" s="23" customFormat="1" ht="16.5" customHeight="1">
      <c r="A124" s="36" t="s">
        <v>408</v>
      </c>
      <c r="B124" s="36" t="s">
        <v>409</v>
      </c>
      <c r="C124" s="36" t="s">
        <v>410</v>
      </c>
      <c r="D124" s="36" t="s">
        <v>410</v>
      </c>
      <c r="E124" s="37" t="s">
        <v>21</v>
      </c>
      <c r="F124" s="37" t="s">
        <v>65</v>
      </c>
      <c r="G124" s="38">
        <v>136972207.14285713</v>
      </c>
      <c r="H124" s="32">
        <v>100</v>
      </c>
      <c r="I124" s="39">
        <v>1369722.0714285714</v>
      </c>
      <c r="J124" s="38">
        <v>100000000</v>
      </c>
      <c r="K124" s="28"/>
      <c r="L124" s="29"/>
    </row>
    <row r="125" spans="1:12" s="23" customFormat="1" ht="16.5" customHeight="1">
      <c r="A125" s="36" t="s">
        <v>411</v>
      </c>
      <c r="B125" s="36" t="s">
        <v>412</v>
      </c>
      <c r="C125" s="36" t="s">
        <v>413</v>
      </c>
      <c r="D125" s="36" t="s">
        <v>413</v>
      </c>
      <c r="E125" s="37" t="s">
        <v>21</v>
      </c>
      <c r="F125" s="37" t="s">
        <v>65</v>
      </c>
      <c r="G125" s="38">
        <v>269782870.95238096</v>
      </c>
      <c r="H125" s="32">
        <v>100</v>
      </c>
      <c r="I125" s="39">
        <v>2697828.7095238096</v>
      </c>
      <c r="J125" s="38">
        <v>100000000</v>
      </c>
      <c r="K125" s="28"/>
      <c r="L125" s="29"/>
    </row>
    <row r="126" spans="1:12" s="23" customFormat="1" ht="16.5" customHeight="1">
      <c r="A126" s="36" t="s">
        <v>414</v>
      </c>
      <c r="B126" s="36" t="s">
        <v>415</v>
      </c>
      <c r="C126" s="36" t="s">
        <v>413</v>
      </c>
      <c r="D126" s="36" t="s">
        <v>416</v>
      </c>
      <c r="E126" s="37" t="s">
        <v>21</v>
      </c>
      <c r="F126" s="37" t="s">
        <v>54</v>
      </c>
      <c r="G126" s="38">
        <v>269782870.95238096</v>
      </c>
      <c r="H126" s="32">
        <v>10000</v>
      </c>
      <c r="I126" s="39">
        <v>26978.287095238094</v>
      </c>
      <c r="J126" s="38">
        <v>100000000</v>
      </c>
      <c r="K126" s="28"/>
      <c r="L126" s="29"/>
    </row>
    <row r="127" spans="1:12" s="23" customFormat="1" ht="16.5" customHeight="1">
      <c r="A127" s="36" t="s">
        <v>417</v>
      </c>
      <c r="B127" s="36" t="s">
        <v>418</v>
      </c>
      <c r="C127" s="36" t="s">
        <v>385</v>
      </c>
      <c r="D127" s="36" t="s">
        <v>385</v>
      </c>
      <c r="E127" s="37" t="s">
        <v>21</v>
      </c>
      <c r="F127" s="37" t="s">
        <v>65</v>
      </c>
      <c r="G127" s="38">
        <v>375410460.71428573</v>
      </c>
      <c r="H127" s="32">
        <v>100</v>
      </c>
      <c r="I127" s="39">
        <v>3754104.6071428573</v>
      </c>
      <c r="J127" s="38">
        <v>100000000</v>
      </c>
      <c r="K127" s="28"/>
      <c r="L127" s="29"/>
    </row>
    <row r="128" spans="1:12" s="23" customFormat="1" ht="16.5" customHeight="1">
      <c r="A128" s="36" t="s">
        <v>419</v>
      </c>
      <c r="B128" s="36" t="s">
        <v>420</v>
      </c>
      <c r="C128" s="36" t="s">
        <v>421</v>
      </c>
      <c r="D128" s="36" t="s">
        <v>421</v>
      </c>
      <c r="E128" s="37" t="s">
        <v>21</v>
      </c>
      <c r="F128" s="37" t="s">
        <v>65</v>
      </c>
      <c r="G128" s="38">
        <v>32497848.095238097</v>
      </c>
      <c r="H128" s="32">
        <v>100</v>
      </c>
      <c r="I128" s="39">
        <v>324978.48095238098</v>
      </c>
      <c r="J128" s="38">
        <v>100000000</v>
      </c>
      <c r="K128" s="28"/>
      <c r="L128" s="29"/>
    </row>
    <row r="129" spans="1:12" s="23" customFormat="1" ht="16.5" customHeight="1">
      <c r="A129" s="36" t="s">
        <v>422</v>
      </c>
      <c r="B129" s="36" t="s">
        <v>423</v>
      </c>
      <c r="C129" s="36" t="s">
        <v>421</v>
      </c>
      <c r="D129" s="36" t="s">
        <v>424</v>
      </c>
      <c r="E129" s="37" t="s">
        <v>21</v>
      </c>
      <c r="F129" s="37" t="s">
        <v>54</v>
      </c>
      <c r="G129" s="38">
        <v>32497848.095238097</v>
      </c>
      <c r="H129" s="32">
        <v>10000</v>
      </c>
      <c r="I129" s="39">
        <v>3249.7848095238096</v>
      </c>
      <c r="J129" s="38">
        <v>100000000</v>
      </c>
      <c r="K129" s="28"/>
      <c r="L129" s="29"/>
    </row>
    <row r="130" spans="1:12" s="23" customFormat="1" ht="16.5" customHeight="1">
      <c r="A130" s="36" t="s">
        <v>425</v>
      </c>
      <c r="B130" s="36" t="s">
        <v>426</v>
      </c>
      <c r="C130" s="36" t="s">
        <v>427</v>
      </c>
      <c r="D130" s="36" t="s">
        <v>427</v>
      </c>
      <c r="E130" s="37" t="s">
        <v>21</v>
      </c>
      <c r="F130" s="37" t="s">
        <v>65</v>
      </c>
      <c r="G130" s="38">
        <v>39118079.047619045</v>
      </c>
      <c r="H130" s="32">
        <v>100</v>
      </c>
      <c r="I130" s="39">
        <v>391180.79047619045</v>
      </c>
      <c r="J130" s="38">
        <v>100000000</v>
      </c>
      <c r="K130" s="28"/>
      <c r="L130" s="29"/>
    </row>
    <row r="131" spans="1:12" s="23" customFormat="1" ht="16.5" customHeight="1">
      <c r="A131" s="36" t="s">
        <v>428</v>
      </c>
      <c r="B131" s="36" t="s">
        <v>429</v>
      </c>
      <c r="C131" s="36" t="s">
        <v>427</v>
      </c>
      <c r="D131" s="36" t="s">
        <v>430</v>
      </c>
      <c r="E131" s="37" t="s">
        <v>21</v>
      </c>
      <c r="F131" s="37" t="s">
        <v>54</v>
      </c>
      <c r="G131" s="38">
        <v>39118079.047619045</v>
      </c>
      <c r="H131" s="32">
        <v>10000</v>
      </c>
      <c r="I131" s="39">
        <v>3911.8079047619044</v>
      </c>
      <c r="J131" s="38">
        <v>100000000</v>
      </c>
      <c r="K131" s="28"/>
      <c r="L131" s="29"/>
    </row>
    <row r="132" spans="1:12" s="23" customFormat="1" ht="16.5" customHeight="1">
      <c r="A132" s="36" t="s">
        <v>431</v>
      </c>
      <c r="B132" s="36" t="s">
        <v>432</v>
      </c>
      <c r="C132" s="36" t="s">
        <v>433</v>
      </c>
      <c r="D132" s="36" t="s">
        <v>433</v>
      </c>
      <c r="E132" s="37" t="s">
        <v>86</v>
      </c>
      <c r="F132" s="37" t="s">
        <v>65</v>
      </c>
      <c r="G132" s="38">
        <v>431624669.28571427</v>
      </c>
      <c r="H132" s="32">
        <v>1000</v>
      </c>
      <c r="I132" s="39">
        <v>431624.66928571428</v>
      </c>
      <c r="J132" s="38">
        <v>100000000</v>
      </c>
      <c r="K132" s="28"/>
      <c r="L132" s="29"/>
    </row>
    <row r="133" spans="1:12" s="23" customFormat="1" ht="16.5" customHeight="1">
      <c r="A133" s="36" t="s">
        <v>434</v>
      </c>
      <c r="B133" s="36" t="s">
        <v>435</v>
      </c>
      <c r="C133" s="36" t="s">
        <v>433</v>
      </c>
      <c r="D133" s="36" t="s">
        <v>436</v>
      </c>
      <c r="E133" s="37" t="s">
        <v>86</v>
      </c>
      <c r="F133" s="37" t="s">
        <v>54</v>
      </c>
      <c r="G133" s="38">
        <v>431624669.28571427</v>
      </c>
      <c r="H133" s="32">
        <v>10000</v>
      </c>
      <c r="I133" s="39">
        <v>43162.466928571426</v>
      </c>
      <c r="J133" s="38">
        <v>100000000</v>
      </c>
      <c r="K133" s="28"/>
      <c r="L133" s="29"/>
    </row>
    <row r="134" spans="1:12" s="23" customFormat="1" ht="16.5" customHeight="1">
      <c r="A134" s="36" t="s">
        <v>437</v>
      </c>
      <c r="B134" s="36" t="s">
        <v>438</v>
      </c>
      <c r="C134" s="36" t="s">
        <v>439</v>
      </c>
      <c r="D134" s="36" t="s">
        <v>439</v>
      </c>
      <c r="E134" s="37" t="s">
        <v>21</v>
      </c>
      <c r="F134" s="37" t="s">
        <v>65</v>
      </c>
      <c r="G134" s="38">
        <v>1890436.6666666665</v>
      </c>
      <c r="H134" s="32">
        <v>0</v>
      </c>
      <c r="I134" s="39" t="s">
        <v>69</v>
      </c>
      <c r="J134" s="38">
        <v>53017799.100000001</v>
      </c>
      <c r="K134" s="28"/>
      <c r="L134" s="29"/>
    </row>
    <row r="135" spans="1:12" s="23" customFormat="1" ht="16.5" customHeight="1">
      <c r="A135" s="36" t="s">
        <v>440</v>
      </c>
      <c r="B135" s="36" t="s">
        <v>441</v>
      </c>
      <c r="C135" s="36" t="s">
        <v>442</v>
      </c>
      <c r="D135" s="36" t="s">
        <v>443</v>
      </c>
      <c r="E135" s="37" t="s">
        <v>21</v>
      </c>
      <c r="F135" s="37" t="s">
        <v>54</v>
      </c>
      <c r="G135" s="38">
        <v>23352667.142857142</v>
      </c>
      <c r="H135" s="32">
        <v>10000</v>
      </c>
      <c r="I135" s="39">
        <v>2335.266714285714</v>
      </c>
      <c r="J135" s="38">
        <v>100000000</v>
      </c>
      <c r="K135" s="28"/>
      <c r="L135" s="29"/>
    </row>
    <row r="136" spans="1:12" s="23" customFormat="1" ht="16.5" customHeight="1">
      <c r="A136" s="36" t="s">
        <v>444</v>
      </c>
      <c r="B136" s="36" t="s">
        <v>445</v>
      </c>
      <c r="C136" s="36" t="s">
        <v>442</v>
      </c>
      <c r="D136" s="36" t="s">
        <v>442</v>
      </c>
      <c r="E136" s="37" t="s">
        <v>21</v>
      </c>
      <c r="F136" s="37" t="s">
        <v>65</v>
      </c>
      <c r="G136" s="38">
        <v>23352667.142857142</v>
      </c>
      <c r="H136" s="32">
        <v>100</v>
      </c>
      <c r="I136" s="39">
        <v>233526.67142857143</v>
      </c>
      <c r="J136" s="38">
        <v>100000000</v>
      </c>
      <c r="K136" s="28"/>
      <c r="L136" s="29"/>
    </row>
    <row r="137" spans="1:12" s="23" customFormat="1" ht="16.5" customHeight="1">
      <c r="A137" s="36" t="s">
        <v>446</v>
      </c>
      <c r="B137" s="36" t="s">
        <v>447</v>
      </c>
      <c r="C137" s="36" t="s">
        <v>448</v>
      </c>
      <c r="D137" s="36" t="s">
        <v>448</v>
      </c>
      <c r="E137" s="37" t="s">
        <v>21</v>
      </c>
      <c r="F137" s="37" t="s">
        <v>65</v>
      </c>
      <c r="G137" s="38">
        <v>1465571.4285714286</v>
      </c>
      <c r="H137" s="32">
        <v>0</v>
      </c>
      <c r="I137" s="39" t="s">
        <v>69</v>
      </c>
      <c r="J137" s="38">
        <v>66915014.999999993</v>
      </c>
      <c r="K137" s="28"/>
      <c r="L137" s="29"/>
    </row>
    <row r="138" spans="1:12" s="23" customFormat="1" ht="16.5" customHeight="1">
      <c r="A138" s="36" t="s">
        <v>449</v>
      </c>
      <c r="B138" s="36" t="s">
        <v>450</v>
      </c>
      <c r="C138" s="36" t="s">
        <v>451</v>
      </c>
      <c r="D138" s="36" t="s">
        <v>451</v>
      </c>
      <c r="E138" s="37" t="s">
        <v>21</v>
      </c>
      <c r="F138" s="37" t="s">
        <v>65</v>
      </c>
      <c r="G138" s="38">
        <v>2278250.4761904762</v>
      </c>
      <c r="H138" s="32">
        <v>100</v>
      </c>
      <c r="I138" s="39">
        <v>22782.504761904762</v>
      </c>
      <c r="J138" s="38">
        <v>100000000</v>
      </c>
      <c r="K138" s="28"/>
      <c r="L138" s="29"/>
    </row>
    <row r="139" spans="1:12" s="23" customFormat="1" ht="16.5" customHeight="1">
      <c r="A139" s="36" t="s">
        <v>452</v>
      </c>
      <c r="B139" s="36" t="s">
        <v>453</v>
      </c>
      <c r="C139" s="36" t="s">
        <v>451</v>
      </c>
      <c r="D139" s="36" t="s">
        <v>454</v>
      </c>
      <c r="E139" s="37" t="s">
        <v>21</v>
      </c>
      <c r="F139" s="37" t="s">
        <v>54</v>
      </c>
      <c r="G139" s="38">
        <v>2278250.4761904762</v>
      </c>
      <c r="H139" s="32">
        <v>10000</v>
      </c>
      <c r="I139" s="39">
        <v>227.82504761904761</v>
      </c>
      <c r="J139" s="38">
        <v>100000000</v>
      </c>
      <c r="K139" s="28"/>
      <c r="L139" s="29"/>
    </row>
    <row r="140" spans="1:12" s="23" customFormat="1" ht="16.5" customHeight="1">
      <c r="A140" s="36" t="s">
        <v>455</v>
      </c>
      <c r="B140" s="36" t="s">
        <v>456</v>
      </c>
      <c r="C140" s="36" t="s">
        <v>457</v>
      </c>
      <c r="D140" s="36" t="s">
        <v>457</v>
      </c>
      <c r="E140" s="37" t="s">
        <v>21</v>
      </c>
      <c r="F140" s="37" t="s">
        <v>65</v>
      </c>
      <c r="G140" s="38">
        <v>49886357.142857149</v>
      </c>
      <c r="H140" s="32">
        <v>100</v>
      </c>
      <c r="I140" s="39">
        <v>498863.57142857148</v>
      </c>
      <c r="J140" s="38">
        <v>100000000</v>
      </c>
      <c r="K140" s="28"/>
      <c r="L140" s="29"/>
    </row>
    <row r="141" spans="1:12" s="23" customFormat="1" ht="16.5" customHeight="1">
      <c r="A141" s="36" t="s">
        <v>458</v>
      </c>
      <c r="B141" s="36" t="s">
        <v>459</v>
      </c>
      <c r="C141" s="36" t="s">
        <v>457</v>
      </c>
      <c r="D141" s="36" t="s">
        <v>460</v>
      </c>
      <c r="E141" s="37" t="s">
        <v>21</v>
      </c>
      <c r="F141" s="37" t="s">
        <v>54</v>
      </c>
      <c r="G141" s="38">
        <v>49886357.142857149</v>
      </c>
      <c r="H141" s="32">
        <v>10000</v>
      </c>
      <c r="I141" s="39">
        <v>4988.635714285715</v>
      </c>
      <c r="J141" s="38">
        <v>100000000</v>
      </c>
      <c r="K141" s="28"/>
      <c r="L141" s="29"/>
    </row>
    <row r="142" spans="1:12" s="23" customFormat="1" ht="16.5" customHeight="1">
      <c r="A142" s="36" t="s">
        <v>461</v>
      </c>
      <c r="B142" s="36" t="s">
        <v>462</v>
      </c>
      <c r="C142" s="36" t="s">
        <v>463</v>
      </c>
      <c r="D142" s="36" t="s">
        <v>463</v>
      </c>
      <c r="E142" s="37" t="s">
        <v>21</v>
      </c>
      <c r="F142" s="37" t="s">
        <v>65</v>
      </c>
      <c r="G142" s="38">
        <v>9310777.6190476194</v>
      </c>
      <c r="H142" s="32">
        <v>100</v>
      </c>
      <c r="I142" s="39">
        <v>93107.776190476201</v>
      </c>
      <c r="J142" s="38">
        <v>100000000</v>
      </c>
      <c r="K142" s="28"/>
      <c r="L142" s="29"/>
    </row>
    <row r="143" spans="1:12" s="23" customFormat="1" ht="16.5" customHeight="1">
      <c r="A143" s="36" t="s">
        <v>464</v>
      </c>
      <c r="B143" s="36" t="s">
        <v>465</v>
      </c>
      <c r="C143" s="36" t="s">
        <v>410</v>
      </c>
      <c r="D143" s="36" t="s">
        <v>466</v>
      </c>
      <c r="E143" s="37" t="s">
        <v>21</v>
      </c>
      <c r="F143" s="37" t="s">
        <v>54</v>
      </c>
      <c r="G143" s="38">
        <v>136972207.14285713</v>
      </c>
      <c r="H143" s="32">
        <v>10000</v>
      </c>
      <c r="I143" s="39">
        <v>13697.220714285713</v>
      </c>
      <c r="J143" s="38">
        <v>100000000</v>
      </c>
      <c r="K143" s="28"/>
      <c r="L143" s="29"/>
    </row>
    <row r="144" spans="1:12" s="23" customFormat="1" ht="16.5" customHeight="1">
      <c r="A144" s="36" t="s">
        <v>467</v>
      </c>
      <c r="B144" s="36" t="s">
        <v>468</v>
      </c>
      <c r="C144" s="36" t="s">
        <v>469</v>
      </c>
      <c r="D144" s="36" t="s">
        <v>469</v>
      </c>
      <c r="E144" s="37" t="s">
        <v>21</v>
      </c>
      <c r="F144" s="37" t="s">
        <v>65</v>
      </c>
      <c r="G144" s="38">
        <v>5310297.8571428563</v>
      </c>
      <c r="H144" s="32">
        <v>100</v>
      </c>
      <c r="I144" s="39">
        <v>53102.978571428561</v>
      </c>
      <c r="J144" s="38">
        <v>100000000</v>
      </c>
      <c r="K144" s="28"/>
      <c r="L144" s="29"/>
    </row>
    <row r="145" spans="1:12" s="23" customFormat="1" ht="16.5" customHeight="1">
      <c r="A145" s="36" t="s">
        <v>470</v>
      </c>
      <c r="B145" s="36" t="s">
        <v>471</v>
      </c>
      <c r="C145" s="36" t="s">
        <v>469</v>
      </c>
      <c r="D145" s="36" t="s">
        <v>472</v>
      </c>
      <c r="E145" s="37" t="s">
        <v>21</v>
      </c>
      <c r="F145" s="37" t="s">
        <v>54</v>
      </c>
      <c r="G145" s="38">
        <v>5310297.8571428563</v>
      </c>
      <c r="H145" s="32">
        <v>10000</v>
      </c>
      <c r="I145" s="39">
        <v>531.02978571428559</v>
      </c>
      <c r="J145" s="38">
        <v>100000000</v>
      </c>
      <c r="K145" s="28"/>
      <c r="L145" s="29"/>
    </row>
    <row r="146" spans="1:12" s="23" customFormat="1" ht="16.5" customHeight="1">
      <c r="A146" s="36" t="s">
        <v>473</v>
      </c>
      <c r="B146" s="36" t="s">
        <v>474</v>
      </c>
      <c r="C146" s="36" t="s">
        <v>475</v>
      </c>
      <c r="D146" s="36" t="s">
        <v>475</v>
      </c>
      <c r="E146" s="37" t="s">
        <v>21</v>
      </c>
      <c r="F146" s="37" t="s">
        <v>65</v>
      </c>
      <c r="G146" s="38">
        <v>3452476.1904761903</v>
      </c>
      <c r="H146" s="32">
        <v>100</v>
      </c>
      <c r="I146" s="39">
        <v>34524.761904761901</v>
      </c>
      <c r="J146" s="38">
        <v>100000000</v>
      </c>
      <c r="K146" s="28"/>
      <c r="L146" s="29"/>
    </row>
    <row r="147" spans="1:12" s="23" customFormat="1" ht="16.5" customHeight="1">
      <c r="A147" s="36" t="s">
        <v>476</v>
      </c>
      <c r="B147" s="36" t="s">
        <v>477</v>
      </c>
      <c r="C147" s="36" t="s">
        <v>475</v>
      </c>
      <c r="D147" s="36" t="s">
        <v>475</v>
      </c>
      <c r="E147" s="37" t="s">
        <v>21</v>
      </c>
      <c r="F147" s="37" t="s">
        <v>54</v>
      </c>
      <c r="G147" s="38">
        <v>3452476.1904761903</v>
      </c>
      <c r="H147" s="32">
        <v>10000</v>
      </c>
      <c r="I147" s="39">
        <v>345.24761904761903</v>
      </c>
      <c r="J147" s="38">
        <v>100000000</v>
      </c>
      <c r="K147" s="28"/>
      <c r="L147" s="29"/>
    </row>
    <row r="148" spans="1:12" s="23" customFormat="1" ht="16.5" customHeight="1">
      <c r="A148" s="36" t="s">
        <v>478</v>
      </c>
      <c r="B148" s="36" t="s">
        <v>479</v>
      </c>
      <c r="C148" s="36" t="s">
        <v>480</v>
      </c>
      <c r="D148" s="36" t="s">
        <v>480</v>
      </c>
      <c r="E148" s="37" t="s">
        <v>21</v>
      </c>
      <c r="F148" s="37" t="s">
        <v>65</v>
      </c>
      <c r="G148" s="38">
        <v>442930.23809523811</v>
      </c>
      <c r="H148" s="32">
        <v>100</v>
      </c>
      <c r="I148" s="39">
        <v>4429.3023809523811</v>
      </c>
      <c r="J148" s="38">
        <v>77988539.200000003</v>
      </c>
      <c r="K148" s="28"/>
      <c r="L148" s="29"/>
    </row>
    <row r="149" spans="1:12" s="23" customFormat="1" ht="16.5" customHeight="1">
      <c r="A149" s="36" t="s">
        <v>481</v>
      </c>
      <c r="B149" s="36" t="s">
        <v>482</v>
      </c>
      <c r="C149" s="36" t="s">
        <v>480</v>
      </c>
      <c r="D149" s="36" t="s">
        <v>483</v>
      </c>
      <c r="E149" s="37" t="s">
        <v>21</v>
      </c>
      <c r="F149" s="37" t="s">
        <v>54</v>
      </c>
      <c r="G149" s="38">
        <v>442930.23809523811</v>
      </c>
      <c r="H149" s="32">
        <v>10000</v>
      </c>
      <c r="I149" s="39">
        <v>44.29302380952381</v>
      </c>
      <c r="J149" s="38">
        <v>77988539.200000003</v>
      </c>
      <c r="K149" s="28"/>
      <c r="L149" s="29"/>
    </row>
    <row r="150" spans="1:12" s="23" customFormat="1" ht="16.5" customHeight="1">
      <c r="A150" s="36" t="s">
        <v>484</v>
      </c>
      <c r="B150" s="36" t="s">
        <v>485</v>
      </c>
      <c r="C150" s="36" t="s">
        <v>486</v>
      </c>
      <c r="D150" s="36" t="s">
        <v>486</v>
      </c>
      <c r="E150" s="37" t="s">
        <v>21</v>
      </c>
      <c r="F150" s="37" t="s">
        <v>65</v>
      </c>
      <c r="G150" s="38">
        <v>5011280.4761904767</v>
      </c>
      <c r="H150" s="32">
        <v>100</v>
      </c>
      <c r="I150" s="39">
        <v>50112.804761904765</v>
      </c>
      <c r="J150" s="38">
        <v>54715923.260000005</v>
      </c>
      <c r="K150" s="28"/>
      <c r="L150" s="29"/>
    </row>
    <row r="151" spans="1:12" s="23" customFormat="1" ht="16.5" customHeight="1">
      <c r="A151" s="36" t="s">
        <v>487</v>
      </c>
      <c r="B151" s="36" t="s">
        <v>488</v>
      </c>
      <c r="C151" s="36" t="s">
        <v>486</v>
      </c>
      <c r="D151" s="36" t="s">
        <v>489</v>
      </c>
      <c r="E151" s="37" t="s">
        <v>21</v>
      </c>
      <c r="F151" s="37" t="s">
        <v>54</v>
      </c>
      <c r="G151" s="38">
        <v>5011280.4761904767</v>
      </c>
      <c r="H151" s="32">
        <v>10000</v>
      </c>
      <c r="I151" s="39">
        <v>501.12804761904766</v>
      </c>
      <c r="J151" s="38">
        <v>54715923.260000005</v>
      </c>
      <c r="K151" s="28"/>
      <c r="L151" s="29"/>
    </row>
    <row r="152" spans="1:12" s="23" customFormat="1" ht="16.5" customHeight="1">
      <c r="A152" s="36" t="s">
        <v>490</v>
      </c>
      <c r="B152" s="36" t="s">
        <v>491</v>
      </c>
      <c r="C152" s="36" t="s">
        <v>492</v>
      </c>
      <c r="D152" s="36" t="s">
        <v>492</v>
      </c>
      <c r="E152" s="37" t="s">
        <v>28</v>
      </c>
      <c r="F152" s="37" t="s">
        <v>65</v>
      </c>
      <c r="G152" s="38">
        <v>332603600.71428573</v>
      </c>
      <c r="H152" s="32">
        <v>100</v>
      </c>
      <c r="I152" s="39">
        <v>3326036.0071428572</v>
      </c>
      <c r="J152" s="38">
        <v>10000000</v>
      </c>
      <c r="K152" s="28"/>
      <c r="L152" s="29"/>
    </row>
    <row r="153" spans="1:12" s="23" customFormat="1" ht="16.5" customHeight="1">
      <c r="A153" s="36" t="s">
        <v>493</v>
      </c>
      <c r="B153" s="36" t="s">
        <v>494</v>
      </c>
      <c r="C153" s="36" t="s">
        <v>495</v>
      </c>
      <c r="D153" s="36" t="s">
        <v>495</v>
      </c>
      <c r="E153" s="37" t="s">
        <v>21</v>
      </c>
      <c r="F153" s="37" t="s">
        <v>65</v>
      </c>
      <c r="G153" s="38">
        <v>892263.80952380947</v>
      </c>
      <c r="H153" s="32">
        <v>100</v>
      </c>
      <c r="I153" s="39">
        <v>8922.638095238095</v>
      </c>
      <c r="J153" s="38">
        <v>41911046.100000001</v>
      </c>
      <c r="K153" s="28"/>
      <c r="L153" s="29"/>
    </row>
    <row r="154" spans="1:12" s="23" customFormat="1" ht="16.5" customHeight="1">
      <c r="A154" s="36" t="s">
        <v>496</v>
      </c>
      <c r="B154" s="36" t="s">
        <v>497</v>
      </c>
      <c r="C154" s="36" t="s">
        <v>498</v>
      </c>
      <c r="D154" s="36" t="s">
        <v>498</v>
      </c>
      <c r="E154" s="37" t="s">
        <v>21</v>
      </c>
      <c r="F154" s="37" t="s">
        <v>65</v>
      </c>
      <c r="G154" s="38">
        <v>1098328.8095238095</v>
      </c>
      <c r="H154" s="32">
        <v>100</v>
      </c>
      <c r="I154" s="39">
        <v>10983.288095238095</v>
      </c>
      <c r="J154" s="38">
        <v>100000000</v>
      </c>
      <c r="K154" s="28"/>
      <c r="L154" s="29"/>
    </row>
    <row r="155" spans="1:12" s="23" customFormat="1" ht="16.5" customHeight="1">
      <c r="A155" s="36" t="s">
        <v>499</v>
      </c>
      <c r="B155" s="36" t="s">
        <v>500</v>
      </c>
      <c r="C155" s="36" t="s">
        <v>501</v>
      </c>
      <c r="D155" s="36" t="s">
        <v>502</v>
      </c>
      <c r="E155" s="37" t="s">
        <v>53</v>
      </c>
      <c r="F155" s="37" t="s">
        <v>54</v>
      </c>
      <c r="G155" s="38">
        <v>187099466.75</v>
      </c>
      <c r="H155" s="32">
        <v>10000</v>
      </c>
      <c r="I155" s="39">
        <v>18709.946674999999</v>
      </c>
      <c r="J155" s="38">
        <v>100000000</v>
      </c>
      <c r="K155" s="28"/>
      <c r="L155" s="29"/>
    </row>
    <row r="156" spans="1:12" s="23" customFormat="1" ht="16.5" customHeight="1">
      <c r="A156" s="36" t="s">
        <v>503</v>
      </c>
      <c r="B156" s="36" t="s">
        <v>504</v>
      </c>
      <c r="C156" s="36" t="s">
        <v>463</v>
      </c>
      <c r="D156" s="36" t="s">
        <v>505</v>
      </c>
      <c r="E156" s="37" t="s">
        <v>21</v>
      </c>
      <c r="F156" s="37" t="s">
        <v>54</v>
      </c>
      <c r="G156" s="38">
        <v>9310777.6190476194</v>
      </c>
      <c r="H156" s="32">
        <v>10000</v>
      </c>
      <c r="I156" s="39">
        <v>931.07776190476193</v>
      </c>
      <c r="J156" s="38">
        <v>100000000</v>
      </c>
      <c r="K156" s="28"/>
      <c r="L156" s="29"/>
    </row>
    <row r="157" spans="1:12" s="23" customFormat="1" ht="16.5" customHeight="1">
      <c r="A157" s="36" t="s">
        <v>506</v>
      </c>
      <c r="B157" s="36" t="s">
        <v>506</v>
      </c>
      <c r="C157" s="36" t="s">
        <v>507</v>
      </c>
      <c r="D157" s="36" t="s">
        <v>507</v>
      </c>
      <c r="E157" s="37" t="s">
        <v>21</v>
      </c>
      <c r="F157" s="37" t="s">
        <v>65</v>
      </c>
      <c r="G157" s="38">
        <v>41421576.666666664</v>
      </c>
      <c r="H157" s="32">
        <v>100</v>
      </c>
      <c r="I157" s="39">
        <v>414215.76666666666</v>
      </c>
      <c r="J157" s="38">
        <v>100000000</v>
      </c>
      <c r="K157" s="28"/>
      <c r="L157" s="29"/>
    </row>
    <row r="158" spans="1:12" s="23" customFormat="1" ht="16.5" customHeight="1">
      <c r="A158" s="36" t="s">
        <v>508</v>
      </c>
      <c r="B158" s="36" t="s">
        <v>509</v>
      </c>
      <c r="C158" s="36" t="s">
        <v>507</v>
      </c>
      <c r="D158" s="36" t="s">
        <v>510</v>
      </c>
      <c r="E158" s="37" t="s">
        <v>21</v>
      </c>
      <c r="F158" s="37" t="s">
        <v>54</v>
      </c>
      <c r="G158" s="38">
        <v>41421576.666666664</v>
      </c>
      <c r="H158" s="32">
        <v>10000</v>
      </c>
      <c r="I158" s="39">
        <v>4142.157666666666</v>
      </c>
      <c r="J158" s="38">
        <v>100000000</v>
      </c>
      <c r="K158" s="28"/>
      <c r="L158" s="29"/>
    </row>
    <row r="159" spans="1:12" s="23" customFormat="1" ht="16.5" customHeight="1">
      <c r="A159" s="36" t="s">
        <v>511</v>
      </c>
      <c r="B159" s="36" t="s">
        <v>512</v>
      </c>
      <c r="C159" s="36" t="s">
        <v>513</v>
      </c>
      <c r="D159" s="36" t="s">
        <v>514</v>
      </c>
      <c r="E159" s="37" t="s">
        <v>53</v>
      </c>
      <c r="F159" s="37" t="s">
        <v>54</v>
      </c>
      <c r="G159" s="38">
        <v>32415932.5</v>
      </c>
      <c r="H159" s="32">
        <v>10000</v>
      </c>
      <c r="I159" s="39">
        <v>3241.5932499999999</v>
      </c>
      <c r="J159" s="38">
        <v>100000000</v>
      </c>
      <c r="K159" s="28"/>
      <c r="L159" s="29"/>
    </row>
    <row r="160" spans="1:12" s="23" customFormat="1" ht="16.5" customHeight="1">
      <c r="A160" s="36" t="s">
        <v>515</v>
      </c>
      <c r="B160" s="36" t="s">
        <v>516</v>
      </c>
      <c r="C160" s="36" t="s">
        <v>517</v>
      </c>
      <c r="D160" s="36" t="s">
        <v>517</v>
      </c>
      <c r="E160" s="37" t="s">
        <v>75</v>
      </c>
      <c r="F160" s="37" t="s">
        <v>65</v>
      </c>
      <c r="G160" s="38">
        <v>7322797.1428571437</v>
      </c>
      <c r="H160" s="32">
        <v>100</v>
      </c>
      <c r="I160" s="39">
        <v>73227.971428571444</v>
      </c>
      <c r="J160" s="38">
        <v>100000000</v>
      </c>
      <c r="K160" s="28"/>
      <c r="L160" s="29"/>
    </row>
    <row r="161" spans="1:12" s="23" customFormat="1" ht="16.5" customHeight="1">
      <c r="A161" s="36" t="s">
        <v>518</v>
      </c>
      <c r="B161" s="36" t="s">
        <v>519</v>
      </c>
      <c r="C161" s="36" t="s">
        <v>517</v>
      </c>
      <c r="D161" s="36" t="s">
        <v>520</v>
      </c>
      <c r="E161" s="37" t="s">
        <v>75</v>
      </c>
      <c r="F161" s="37" t="s">
        <v>54</v>
      </c>
      <c r="G161" s="38">
        <v>7322797.1428571437</v>
      </c>
      <c r="H161" s="32">
        <v>10000</v>
      </c>
      <c r="I161" s="39">
        <v>732.27971428571436</v>
      </c>
      <c r="J161" s="38">
        <v>100000000</v>
      </c>
      <c r="K161" s="28"/>
      <c r="L161" s="29"/>
    </row>
    <row r="162" spans="1:12" s="23" customFormat="1" ht="16.5" customHeight="1">
      <c r="A162" s="36" t="s">
        <v>521</v>
      </c>
      <c r="B162" s="36" t="s">
        <v>522</v>
      </c>
      <c r="C162" s="36" t="s">
        <v>523</v>
      </c>
      <c r="D162" s="36" t="s">
        <v>523</v>
      </c>
      <c r="E162" s="37" t="s">
        <v>21</v>
      </c>
      <c r="F162" s="37" t="s">
        <v>65</v>
      </c>
      <c r="G162" s="38">
        <v>12950182.857142856</v>
      </c>
      <c r="H162" s="32">
        <v>100</v>
      </c>
      <c r="I162" s="39">
        <v>129501.82857142856</v>
      </c>
      <c r="J162" s="38">
        <v>100000000</v>
      </c>
      <c r="K162" s="28"/>
      <c r="L162" s="29"/>
    </row>
    <row r="163" spans="1:12" s="23" customFormat="1" ht="16.5" customHeight="1">
      <c r="A163" s="36" t="s">
        <v>524</v>
      </c>
      <c r="B163" s="36" t="s">
        <v>525</v>
      </c>
      <c r="C163" s="36" t="s">
        <v>523</v>
      </c>
      <c r="D163" s="36" t="s">
        <v>526</v>
      </c>
      <c r="E163" s="37" t="s">
        <v>21</v>
      </c>
      <c r="F163" s="37" t="s">
        <v>54</v>
      </c>
      <c r="G163" s="38">
        <v>12950182.857142856</v>
      </c>
      <c r="H163" s="32">
        <v>10000</v>
      </c>
      <c r="I163" s="39">
        <v>1295.0182857142856</v>
      </c>
      <c r="J163" s="38">
        <v>100000000</v>
      </c>
      <c r="K163" s="28"/>
      <c r="L163" s="29"/>
    </row>
    <row r="164" spans="1:12" s="23" customFormat="1" ht="16.5" customHeight="1">
      <c r="A164" s="36" t="s">
        <v>527</v>
      </c>
      <c r="B164" s="36" t="s">
        <v>528</v>
      </c>
      <c r="C164" s="36" t="s">
        <v>529</v>
      </c>
      <c r="D164" s="36" t="s">
        <v>529</v>
      </c>
      <c r="E164" s="37" t="s">
        <v>21</v>
      </c>
      <c r="F164" s="37" t="s">
        <v>65</v>
      </c>
      <c r="G164" s="38">
        <v>9492541.666666666</v>
      </c>
      <c r="H164" s="32">
        <v>100</v>
      </c>
      <c r="I164" s="39">
        <v>94925.416666666657</v>
      </c>
      <c r="J164" s="38">
        <v>100000000</v>
      </c>
      <c r="K164" s="28"/>
      <c r="L164" s="29"/>
    </row>
    <row r="165" spans="1:12" s="23" customFormat="1" ht="16.5" customHeight="1">
      <c r="A165" s="36" t="s">
        <v>530</v>
      </c>
      <c r="B165" s="36" t="s">
        <v>531</v>
      </c>
      <c r="C165" s="36" t="s">
        <v>529</v>
      </c>
      <c r="D165" s="36" t="s">
        <v>532</v>
      </c>
      <c r="E165" s="37" t="s">
        <v>21</v>
      </c>
      <c r="F165" s="37" t="s">
        <v>54</v>
      </c>
      <c r="G165" s="38">
        <v>9492541.666666666</v>
      </c>
      <c r="H165" s="32">
        <v>10000</v>
      </c>
      <c r="I165" s="39">
        <v>949.25416666666661</v>
      </c>
      <c r="J165" s="38">
        <v>100000000</v>
      </c>
      <c r="K165" s="28"/>
      <c r="L165" s="29"/>
    </row>
    <row r="166" spans="1:12" s="23" customFormat="1" ht="16.5" customHeight="1">
      <c r="A166" s="36" t="s">
        <v>533</v>
      </c>
      <c r="B166" s="36" t="s">
        <v>533</v>
      </c>
      <c r="C166" s="36" t="s">
        <v>534</v>
      </c>
      <c r="D166" s="36" t="s">
        <v>534</v>
      </c>
      <c r="E166" s="37" t="s">
        <v>86</v>
      </c>
      <c r="F166" s="37" t="s">
        <v>65</v>
      </c>
      <c r="G166" s="38">
        <v>274797014.04761904</v>
      </c>
      <c r="H166" s="32">
        <v>1000</v>
      </c>
      <c r="I166" s="39">
        <v>274797.01404761907</v>
      </c>
      <c r="J166" s="38">
        <v>100000000</v>
      </c>
      <c r="K166" s="28"/>
      <c r="L166" s="29"/>
    </row>
    <row r="167" spans="1:12" s="23" customFormat="1" ht="16.5" customHeight="1">
      <c r="A167" s="36" t="s">
        <v>535</v>
      </c>
      <c r="B167" s="36" t="s">
        <v>536</v>
      </c>
      <c r="C167" s="36" t="s">
        <v>407</v>
      </c>
      <c r="D167" s="36" t="s">
        <v>537</v>
      </c>
      <c r="E167" s="37" t="s">
        <v>21</v>
      </c>
      <c r="F167" s="37" t="s">
        <v>54</v>
      </c>
      <c r="G167" s="38">
        <v>184398406.66666669</v>
      </c>
      <c r="H167" s="32">
        <v>10000</v>
      </c>
      <c r="I167" s="39">
        <v>18439.840666666667</v>
      </c>
      <c r="J167" s="38">
        <v>100000000</v>
      </c>
      <c r="K167" s="28"/>
      <c r="L167" s="29"/>
    </row>
    <row r="168" spans="1:12" s="23" customFormat="1" ht="16.5" customHeight="1">
      <c r="A168" s="36" t="s">
        <v>538</v>
      </c>
      <c r="B168" s="36" t="s">
        <v>539</v>
      </c>
      <c r="C168" s="36" t="s">
        <v>540</v>
      </c>
      <c r="D168" s="36" t="s">
        <v>541</v>
      </c>
      <c r="E168" s="37" t="s">
        <v>21</v>
      </c>
      <c r="F168" s="37" t="s">
        <v>54</v>
      </c>
      <c r="G168" s="38">
        <v>150254582.61904761</v>
      </c>
      <c r="H168" s="32">
        <v>10000</v>
      </c>
      <c r="I168" s="39">
        <v>15025.458261904761</v>
      </c>
      <c r="J168" s="38">
        <v>100000000</v>
      </c>
      <c r="K168" s="28"/>
      <c r="L168" s="29"/>
    </row>
    <row r="169" spans="1:12" s="23" customFormat="1" ht="16.5" customHeight="1">
      <c r="A169" s="36" t="s">
        <v>542</v>
      </c>
      <c r="B169" s="36" t="s">
        <v>543</v>
      </c>
      <c r="C169" s="36" t="s">
        <v>534</v>
      </c>
      <c r="D169" s="36" t="s">
        <v>544</v>
      </c>
      <c r="E169" s="37" t="s">
        <v>86</v>
      </c>
      <c r="F169" s="37" t="s">
        <v>54</v>
      </c>
      <c r="G169" s="38">
        <v>274797014.04761904</v>
      </c>
      <c r="H169" s="32">
        <v>10000</v>
      </c>
      <c r="I169" s="39">
        <v>27479.701404761905</v>
      </c>
      <c r="J169" s="38">
        <v>100000000</v>
      </c>
      <c r="K169" s="28"/>
      <c r="L169" s="29"/>
    </row>
    <row r="170" spans="1:12" s="23" customFormat="1" ht="16.5" customHeight="1">
      <c r="A170" s="36" t="s">
        <v>545</v>
      </c>
      <c r="B170" s="36" t="s">
        <v>546</v>
      </c>
      <c r="C170" s="36" t="s">
        <v>547</v>
      </c>
      <c r="D170" s="36" t="s">
        <v>548</v>
      </c>
      <c r="E170" s="37" t="s">
        <v>21</v>
      </c>
      <c r="F170" s="37" t="s">
        <v>54</v>
      </c>
      <c r="G170" s="38">
        <v>1898917.3809523811</v>
      </c>
      <c r="H170" s="32">
        <v>10000</v>
      </c>
      <c r="I170" s="39">
        <v>189.89173809523811</v>
      </c>
      <c r="J170" s="38">
        <v>16989206.750000004</v>
      </c>
      <c r="K170" s="28"/>
      <c r="L170" s="29"/>
    </row>
    <row r="171" spans="1:12" s="23" customFormat="1" ht="16.5" customHeight="1">
      <c r="A171" s="36" t="s">
        <v>549</v>
      </c>
      <c r="B171" s="36" t="s">
        <v>550</v>
      </c>
      <c r="C171" s="36" t="s">
        <v>547</v>
      </c>
      <c r="D171" s="36" t="s">
        <v>547</v>
      </c>
      <c r="E171" s="37" t="s">
        <v>21</v>
      </c>
      <c r="F171" s="37" t="s">
        <v>65</v>
      </c>
      <c r="G171" s="38">
        <v>1898917.3809523811</v>
      </c>
      <c r="H171" s="32">
        <v>100</v>
      </c>
      <c r="I171" s="39">
        <v>18989.173809523811</v>
      </c>
      <c r="J171" s="38">
        <v>16989206.750000004</v>
      </c>
      <c r="K171" s="28"/>
      <c r="L171" s="29"/>
    </row>
    <row r="172" spans="1:12" s="23" customFormat="1" ht="16.5" customHeight="1">
      <c r="A172" s="36" t="s">
        <v>551</v>
      </c>
      <c r="B172" s="36" t="s">
        <v>552</v>
      </c>
      <c r="C172" s="36" t="s">
        <v>553</v>
      </c>
      <c r="D172" s="36" t="s">
        <v>553</v>
      </c>
      <c r="E172" s="37" t="s">
        <v>21</v>
      </c>
      <c r="F172" s="37" t="s">
        <v>65</v>
      </c>
      <c r="G172" s="38">
        <v>3016287.1428571427</v>
      </c>
      <c r="H172" s="32">
        <v>100</v>
      </c>
      <c r="I172" s="39">
        <v>30162.871428571427</v>
      </c>
      <c r="J172" s="38">
        <v>100000000</v>
      </c>
      <c r="K172" s="28"/>
      <c r="L172" s="29"/>
    </row>
    <row r="173" spans="1:12" s="23" customFormat="1" ht="16.5" customHeight="1">
      <c r="A173" s="36" t="s">
        <v>554</v>
      </c>
      <c r="B173" s="36" t="s">
        <v>555</v>
      </c>
      <c r="C173" s="36" t="s">
        <v>553</v>
      </c>
      <c r="D173" s="36" t="s">
        <v>553</v>
      </c>
      <c r="E173" s="37" t="s">
        <v>21</v>
      </c>
      <c r="F173" s="37" t="s">
        <v>54</v>
      </c>
      <c r="G173" s="38">
        <v>3016287.1428571427</v>
      </c>
      <c r="H173" s="32">
        <v>10000</v>
      </c>
      <c r="I173" s="39">
        <v>301.6287142857143</v>
      </c>
      <c r="J173" s="38">
        <v>100000000</v>
      </c>
      <c r="K173" s="28"/>
      <c r="L173" s="29"/>
    </row>
    <row r="174" spans="1:12" s="23" customFormat="1" ht="16.5" customHeight="1">
      <c r="A174" s="36" t="s">
        <v>556</v>
      </c>
      <c r="B174" s="36" t="s">
        <v>557</v>
      </c>
      <c r="C174" s="36" t="s">
        <v>558</v>
      </c>
      <c r="D174" s="36" t="s">
        <v>559</v>
      </c>
      <c r="E174" s="37" t="s">
        <v>53</v>
      </c>
      <c r="F174" s="37" t="s">
        <v>54</v>
      </c>
      <c r="G174" s="38">
        <v>73079430.5</v>
      </c>
      <c r="H174" s="32">
        <v>10000</v>
      </c>
      <c r="I174" s="39">
        <v>7307.9430499999999</v>
      </c>
      <c r="J174" s="38">
        <v>100000000</v>
      </c>
      <c r="K174" s="28"/>
      <c r="L174" s="29"/>
    </row>
    <row r="175" spans="1:12" s="23" customFormat="1" ht="16.5" customHeight="1">
      <c r="A175" s="36" t="s">
        <v>560</v>
      </c>
      <c r="B175" s="36" t="s">
        <v>561</v>
      </c>
      <c r="C175" s="36" t="s">
        <v>389</v>
      </c>
      <c r="D175" s="36" t="s">
        <v>389</v>
      </c>
      <c r="E175" s="37" t="s">
        <v>86</v>
      </c>
      <c r="F175" s="37" t="s">
        <v>65</v>
      </c>
      <c r="G175" s="38">
        <v>33325035.238095239</v>
      </c>
      <c r="H175" s="32">
        <v>1000</v>
      </c>
      <c r="I175" s="39">
        <v>33325.035238095239</v>
      </c>
      <c r="J175" s="38">
        <v>100000000</v>
      </c>
      <c r="K175" s="28"/>
      <c r="L175" s="29"/>
    </row>
    <row r="176" spans="1:12" s="23" customFormat="1" ht="16.5" customHeight="1">
      <c r="A176" s="36" t="s">
        <v>562</v>
      </c>
      <c r="B176" s="36" t="s">
        <v>563</v>
      </c>
      <c r="C176" s="36" t="s">
        <v>564</v>
      </c>
      <c r="D176" s="36" t="s">
        <v>565</v>
      </c>
      <c r="E176" s="37" t="s">
        <v>53</v>
      </c>
      <c r="F176" s="37" t="s">
        <v>54</v>
      </c>
      <c r="G176" s="38">
        <v>11995820.75</v>
      </c>
      <c r="H176" s="32">
        <v>10000</v>
      </c>
      <c r="I176" s="39">
        <v>1199.582075</v>
      </c>
      <c r="J176" s="38">
        <v>100000000</v>
      </c>
      <c r="K176" s="28"/>
      <c r="L176" s="29"/>
    </row>
    <row r="177" spans="1:12" s="23" customFormat="1" ht="16.5" customHeight="1">
      <c r="A177" s="36" t="s">
        <v>566</v>
      </c>
      <c r="B177" s="36" t="s">
        <v>567</v>
      </c>
      <c r="C177" s="36" t="s">
        <v>568</v>
      </c>
      <c r="D177" s="36" t="s">
        <v>568</v>
      </c>
      <c r="E177" s="37" t="s">
        <v>21</v>
      </c>
      <c r="F177" s="37" t="s">
        <v>65</v>
      </c>
      <c r="G177" s="38">
        <v>632308.80952380958</v>
      </c>
      <c r="H177" s="32">
        <v>0</v>
      </c>
      <c r="I177" s="39" t="s">
        <v>69</v>
      </c>
      <c r="J177" s="38">
        <v>10331614.800000003</v>
      </c>
      <c r="K177" s="28"/>
      <c r="L177" s="29"/>
    </row>
    <row r="178" spans="1:12" s="23" customFormat="1" ht="16.5" customHeight="1">
      <c r="A178" s="36" t="s">
        <v>569</v>
      </c>
      <c r="B178" s="36" t="s">
        <v>570</v>
      </c>
      <c r="C178" s="36" t="s">
        <v>571</v>
      </c>
      <c r="D178" s="36" t="s">
        <v>571</v>
      </c>
      <c r="E178" s="37" t="s">
        <v>21</v>
      </c>
      <c r="F178" s="37" t="s">
        <v>65</v>
      </c>
      <c r="G178" s="38">
        <v>1146987.6190476192</v>
      </c>
      <c r="H178" s="32">
        <v>100</v>
      </c>
      <c r="I178" s="39">
        <v>11469.876190476192</v>
      </c>
      <c r="J178" s="38">
        <v>100000000</v>
      </c>
      <c r="K178" s="28"/>
      <c r="L178" s="29"/>
    </row>
    <row r="179" spans="1:12" s="23" customFormat="1" ht="16.5" customHeight="1">
      <c r="A179" s="36" t="s">
        <v>572</v>
      </c>
      <c r="B179" s="36" t="s">
        <v>573</v>
      </c>
      <c r="C179" s="36" t="s">
        <v>574</v>
      </c>
      <c r="D179" s="36" t="s">
        <v>574</v>
      </c>
      <c r="E179" s="37" t="s">
        <v>86</v>
      </c>
      <c r="F179" s="37" t="s">
        <v>65</v>
      </c>
      <c r="G179" s="38">
        <v>220270148.80952382</v>
      </c>
      <c r="H179" s="32">
        <v>1000</v>
      </c>
      <c r="I179" s="39">
        <v>220270.14880952382</v>
      </c>
      <c r="J179" s="38">
        <v>100000000</v>
      </c>
      <c r="K179" s="28"/>
      <c r="L179" s="29"/>
    </row>
    <row r="180" spans="1:12" s="23" customFormat="1" ht="16.5" customHeight="1">
      <c r="A180" s="36" t="s">
        <v>575</v>
      </c>
      <c r="B180" s="36" t="s">
        <v>576</v>
      </c>
      <c r="C180" s="36" t="s">
        <v>574</v>
      </c>
      <c r="D180" s="36" t="s">
        <v>577</v>
      </c>
      <c r="E180" s="37" t="s">
        <v>86</v>
      </c>
      <c r="F180" s="37" t="s">
        <v>54</v>
      </c>
      <c r="G180" s="38">
        <v>220270148.80952382</v>
      </c>
      <c r="H180" s="32">
        <v>10000</v>
      </c>
      <c r="I180" s="39">
        <v>22027.014880952382</v>
      </c>
      <c r="J180" s="38">
        <v>100000000</v>
      </c>
      <c r="K180" s="28"/>
      <c r="L180" s="29"/>
    </row>
    <row r="181" spans="1:12" s="23" customFormat="1" ht="16.5" customHeight="1">
      <c r="A181" s="36" t="s">
        <v>578</v>
      </c>
      <c r="B181" s="36" t="s">
        <v>579</v>
      </c>
      <c r="C181" s="36" t="s">
        <v>580</v>
      </c>
      <c r="D181" s="36" t="s">
        <v>580</v>
      </c>
      <c r="E181" s="37" t="s">
        <v>21</v>
      </c>
      <c r="F181" s="37" t="s">
        <v>65</v>
      </c>
      <c r="G181" s="38">
        <v>8493620.2380952388</v>
      </c>
      <c r="H181" s="32">
        <v>100</v>
      </c>
      <c r="I181" s="39">
        <v>84936.202380952382</v>
      </c>
      <c r="J181" s="38">
        <v>100000000</v>
      </c>
      <c r="K181" s="28"/>
      <c r="L181" s="29"/>
    </row>
    <row r="182" spans="1:12" s="23" customFormat="1" ht="16.5" customHeight="1">
      <c r="A182" s="36" t="s">
        <v>581</v>
      </c>
      <c r="B182" s="36" t="s">
        <v>582</v>
      </c>
      <c r="C182" s="36" t="s">
        <v>583</v>
      </c>
      <c r="D182" s="36" t="s">
        <v>583</v>
      </c>
      <c r="E182" s="37" t="s">
        <v>28</v>
      </c>
      <c r="F182" s="37" t="s">
        <v>65</v>
      </c>
      <c r="G182" s="38">
        <v>2692142.1428571427</v>
      </c>
      <c r="H182" s="32">
        <v>100</v>
      </c>
      <c r="I182" s="39">
        <v>26921.421428571426</v>
      </c>
      <c r="J182" s="38">
        <v>39227031.267200001</v>
      </c>
      <c r="K182" s="28"/>
      <c r="L182" s="29"/>
    </row>
    <row r="183" spans="1:12" s="23" customFormat="1" ht="16.5" customHeight="1">
      <c r="A183" s="36" t="s">
        <v>584</v>
      </c>
      <c r="B183" s="36" t="s">
        <v>585</v>
      </c>
      <c r="C183" s="36" t="s">
        <v>2584</v>
      </c>
      <c r="D183" s="36" t="s">
        <v>2584</v>
      </c>
      <c r="E183" s="37" t="s">
        <v>86</v>
      </c>
      <c r="F183" s="37" t="s">
        <v>65</v>
      </c>
      <c r="G183" s="38">
        <v>1109253.3333333333</v>
      </c>
      <c r="H183" s="32">
        <v>1000</v>
      </c>
      <c r="I183" s="39">
        <v>1109.2533333333333</v>
      </c>
      <c r="J183" s="38">
        <v>100000000</v>
      </c>
      <c r="K183" s="28"/>
      <c r="L183" s="29"/>
    </row>
    <row r="184" spans="1:12" s="23" customFormat="1" ht="16.5" customHeight="1">
      <c r="A184" s="36" t="s">
        <v>586</v>
      </c>
      <c r="B184" s="36" t="s">
        <v>587</v>
      </c>
      <c r="C184" s="36" t="s">
        <v>588</v>
      </c>
      <c r="D184" s="36" t="s">
        <v>588</v>
      </c>
      <c r="E184" s="37" t="s">
        <v>21</v>
      </c>
      <c r="F184" s="37" t="s">
        <v>65</v>
      </c>
      <c r="G184" s="38">
        <v>151141125.47619048</v>
      </c>
      <c r="H184" s="32">
        <v>100</v>
      </c>
      <c r="I184" s="39">
        <v>1511411.2547619047</v>
      </c>
      <c r="J184" s="38">
        <v>100000000</v>
      </c>
      <c r="K184" s="28"/>
      <c r="L184" s="29"/>
    </row>
    <row r="185" spans="1:12" s="23" customFormat="1" ht="16.5" customHeight="1">
      <c r="A185" s="36" t="s">
        <v>589</v>
      </c>
      <c r="B185" s="36" t="s">
        <v>590</v>
      </c>
      <c r="C185" s="36" t="s">
        <v>588</v>
      </c>
      <c r="D185" s="36" t="s">
        <v>591</v>
      </c>
      <c r="E185" s="37" t="s">
        <v>21</v>
      </c>
      <c r="F185" s="37" t="s">
        <v>54</v>
      </c>
      <c r="G185" s="38">
        <v>151141125.47619048</v>
      </c>
      <c r="H185" s="32">
        <v>10000</v>
      </c>
      <c r="I185" s="39">
        <v>15114.112547619048</v>
      </c>
      <c r="J185" s="38">
        <v>100000000</v>
      </c>
      <c r="K185" s="28"/>
      <c r="L185" s="29"/>
    </row>
    <row r="186" spans="1:12" s="23" customFormat="1" ht="16.5" customHeight="1">
      <c r="A186" s="36" t="s">
        <v>592</v>
      </c>
      <c r="B186" s="36" t="s">
        <v>593</v>
      </c>
      <c r="C186" s="36" t="s">
        <v>594</v>
      </c>
      <c r="D186" s="36" t="s">
        <v>594</v>
      </c>
      <c r="E186" s="37" t="s">
        <v>21</v>
      </c>
      <c r="F186" s="37" t="s">
        <v>65</v>
      </c>
      <c r="G186" s="38">
        <v>4993947.8571428573</v>
      </c>
      <c r="H186" s="32">
        <v>100</v>
      </c>
      <c r="I186" s="39">
        <v>49939.478571428575</v>
      </c>
      <c r="J186" s="38">
        <v>100000000</v>
      </c>
      <c r="K186" s="28"/>
      <c r="L186" s="29"/>
    </row>
    <row r="187" spans="1:12" s="23" customFormat="1" ht="16.5" customHeight="1">
      <c r="A187" s="36" t="s">
        <v>595</v>
      </c>
      <c r="B187" s="36" t="s">
        <v>596</v>
      </c>
      <c r="C187" s="36" t="s">
        <v>594</v>
      </c>
      <c r="D187" s="36" t="s">
        <v>597</v>
      </c>
      <c r="E187" s="37" t="s">
        <v>21</v>
      </c>
      <c r="F187" s="37" t="s">
        <v>54</v>
      </c>
      <c r="G187" s="38">
        <v>4993947.8571428573</v>
      </c>
      <c r="H187" s="32">
        <v>10000</v>
      </c>
      <c r="I187" s="39">
        <v>499.39478571428572</v>
      </c>
      <c r="J187" s="38">
        <v>100000000</v>
      </c>
      <c r="K187" s="28"/>
      <c r="L187" s="29"/>
    </row>
    <row r="188" spans="1:12" s="23" customFormat="1" ht="16.5" customHeight="1">
      <c r="A188" s="36" t="s">
        <v>598</v>
      </c>
      <c r="B188" s="36" t="s">
        <v>599</v>
      </c>
      <c r="C188" s="36" t="s">
        <v>600</v>
      </c>
      <c r="D188" s="36" t="s">
        <v>600</v>
      </c>
      <c r="E188" s="37" t="s">
        <v>273</v>
      </c>
      <c r="F188" s="37" t="s">
        <v>65</v>
      </c>
      <c r="G188" s="38">
        <v>2809576.4285714282</v>
      </c>
      <c r="H188" s="32">
        <v>100</v>
      </c>
      <c r="I188" s="39">
        <v>28095.764285714282</v>
      </c>
      <c r="J188" s="38">
        <v>100000000</v>
      </c>
      <c r="K188" s="28"/>
      <c r="L188" s="29"/>
    </row>
    <row r="189" spans="1:12" s="23" customFormat="1" ht="16.5" customHeight="1">
      <c r="A189" s="36" t="s">
        <v>601</v>
      </c>
      <c r="B189" s="36" t="s">
        <v>602</v>
      </c>
      <c r="C189" s="36" t="s">
        <v>603</v>
      </c>
      <c r="D189" s="36" t="s">
        <v>603</v>
      </c>
      <c r="E189" s="37" t="s">
        <v>21</v>
      </c>
      <c r="F189" s="37" t="s">
        <v>65</v>
      </c>
      <c r="G189" s="38">
        <v>21680201.904761903</v>
      </c>
      <c r="H189" s="32">
        <v>100</v>
      </c>
      <c r="I189" s="39">
        <v>216802.01904761902</v>
      </c>
      <c r="J189" s="38">
        <v>100000000</v>
      </c>
      <c r="K189" s="28"/>
      <c r="L189" s="29"/>
    </row>
    <row r="190" spans="1:12" s="23" customFormat="1" ht="16.5" customHeight="1">
      <c r="A190" s="36" t="s">
        <v>604</v>
      </c>
      <c r="B190" s="36" t="s">
        <v>605</v>
      </c>
      <c r="C190" s="36" t="s">
        <v>603</v>
      </c>
      <c r="D190" s="36" t="s">
        <v>606</v>
      </c>
      <c r="E190" s="37" t="s">
        <v>21</v>
      </c>
      <c r="F190" s="37" t="s">
        <v>54</v>
      </c>
      <c r="G190" s="38">
        <v>21680201.904761903</v>
      </c>
      <c r="H190" s="32">
        <v>10000</v>
      </c>
      <c r="I190" s="39">
        <v>2168.0201904761902</v>
      </c>
      <c r="J190" s="38">
        <v>100000000</v>
      </c>
      <c r="K190" s="28"/>
      <c r="L190" s="29"/>
    </row>
    <row r="191" spans="1:12" s="23" customFormat="1" ht="16.5" customHeight="1">
      <c r="A191" s="36" t="s">
        <v>607</v>
      </c>
      <c r="B191" s="36" t="s">
        <v>608</v>
      </c>
      <c r="C191" s="36" t="s">
        <v>609</v>
      </c>
      <c r="D191" s="36" t="s">
        <v>609</v>
      </c>
      <c r="E191" s="37" t="s">
        <v>21</v>
      </c>
      <c r="F191" s="37" t="s">
        <v>65</v>
      </c>
      <c r="G191" s="38">
        <v>6522685.9523809524</v>
      </c>
      <c r="H191" s="32">
        <v>100</v>
      </c>
      <c r="I191" s="39">
        <v>65226.859523809522</v>
      </c>
      <c r="J191" s="38">
        <v>10000000</v>
      </c>
      <c r="K191" s="28"/>
      <c r="L191" s="29"/>
    </row>
    <row r="192" spans="1:12" s="23" customFormat="1" ht="16.5" customHeight="1">
      <c r="A192" s="36" t="s">
        <v>610</v>
      </c>
      <c r="B192" s="36" t="s">
        <v>611</v>
      </c>
      <c r="C192" s="36" t="s">
        <v>609</v>
      </c>
      <c r="D192" s="36" t="s">
        <v>612</v>
      </c>
      <c r="E192" s="37" t="s">
        <v>21</v>
      </c>
      <c r="F192" s="37" t="s">
        <v>54</v>
      </c>
      <c r="G192" s="38">
        <v>6522685.9523809524</v>
      </c>
      <c r="H192" s="32">
        <v>10000</v>
      </c>
      <c r="I192" s="39">
        <v>652.26859523809526</v>
      </c>
      <c r="J192" s="38">
        <v>10000000</v>
      </c>
      <c r="K192" s="28"/>
      <c r="L192" s="29"/>
    </row>
    <row r="193" spans="1:12" s="23" customFormat="1" ht="16.5" customHeight="1">
      <c r="A193" s="36" t="s">
        <v>613</v>
      </c>
      <c r="B193" s="36" t="s">
        <v>614</v>
      </c>
      <c r="C193" s="36" t="s">
        <v>615</v>
      </c>
      <c r="D193" s="36" t="s">
        <v>615</v>
      </c>
      <c r="E193" s="37" t="s">
        <v>21</v>
      </c>
      <c r="F193" s="37" t="s">
        <v>65</v>
      </c>
      <c r="G193" s="38">
        <v>3065666.1904761903</v>
      </c>
      <c r="H193" s="32">
        <v>100</v>
      </c>
      <c r="I193" s="39">
        <v>30656.661904761902</v>
      </c>
      <c r="J193" s="38">
        <v>21447580.845000003</v>
      </c>
      <c r="K193" s="28"/>
      <c r="L193" s="29"/>
    </row>
    <row r="194" spans="1:12" s="23" customFormat="1" ht="16.5" customHeight="1">
      <c r="A194" s="36" t="s">
        <v>616</v>
      </c>
      <c r="B194" s="36" t="s">
        <v>617</v>
      </c>
      <c r="C194" s="36" t="s">
        <v>615</v>
      </c>
      <c r="D194" s="36" t="s">
        <v>618</v>
      </c>
      <c r="E194" s="37" t="s">
        <v>21</v>
      </c>
      <c r="F194" s="37" t="s">
        <v>54</v>
      </c>
      <c r="G194" s="38">
        <v>3065666.1904761903</v>
      </c>
      <c r="H194" s="32">
        <v>10000</v>
      </c>
      <c r="I194" s="39">
        <v>306.56661904761904</v>
      </c>
      <c r="J194" s="38">
        <v>21447580.845000003</v>
      </c>
      <c r="K194" s="28"/>
      <c r="L194" s="29"/>
    </row>
    <row r="195" spans="1:12" s="23" customFormat="1" ht="16.5" customHeight="1">
      <c r="A195" s="36" t="s">
        <v>619</v>
      </c>
      <c r="B195" s="36" t="s">
        <v>620</v>
      </c>
      <c r="C195" s="36" t="s">
        <v>621</v>
      </c>
      <c r="D195" s="36" t="s">
        <v>621</v>
      </c>
      <c r="E195" s="37" t="s">
        <v>21</v>
      </c>
      <c r="F195" s="37" t="s">
        <v>65</v>
      </c>
      <c r="G195" s="38">
        <v>577769.04761904757</v>
      </c>
      <c r="H195" s="32">
        <v>0</v>
      </c>
      <c r="I195" s="39" t="s">
        <v>69</v>
      </c>
      <c r="J195" s="38">
        <v>10000000</v>
      </c>
      <c r="K195" s="28"/>
      <c r="L195" s="29"/>
    </row>
    <row r="196" spans="1:12" s="23" customFormat="1" ht="16.5" customHeight="1">
      <c r="A196" s="36" t="s">
        <v>622</v>
      </c>
      <c r="B196" s="36" t="s">
        <v>623</v>
      </c>
      <c r="C196" s="36" t="s">
        <v>624</v>
      </c>
      <c r="D196" s="36" t="s">
        <v>624</v>
      </c>
      <c r="E196" s="37" t="s">
        <v>21</v>
      </c>
      <c r="F196" s="37" t="s">
        <v>65</v>
      </c>
      <c r="G196" s="38">
        <v>125740.95238095238</v>
      </c>
      <c r="H196" s="32">
        <v>0</v>
      </c>
      <c r="I196" s="39" t="s">
        <v>69</v>
      </c>
      <c r="J196" s="38">
        <v>10000000</v>
      </c>
      <c r="K196" s="28"/>
      <c r="L196" s="29"/>
    </row>
    <row r="197" spans="1:12" s="23" customFormat="1" ht="16.5" customHeight="1">
      <c r="A197" s="36" t="s">
        <v>625</v>
      </c>
      <c r="B197" s="36" t="s">
        <v>626</v>
      </c>
      <c r="C197" s="36" t="s">
        <v>627</v>
      </c>
      <c r="D197" s="36" t="s">
        <v>627</v>
      </c>
      <c r="E197" s="37" t="s">
        <v>86</v>
      </c>
      <c r="F197" s="37" t="s">
        <v>65</v>
      </c>
      <c r="G197" s="38">
        <v>209087369.76190478</v>
      </c>
      <c r="H197" s="32">
        <v>1000</v>
      </c>
      <c r="I197" s="39">
        <v>209087.36976190479</v>
      </c>
      <c r="J197" s="38">
        <v>100000000</v>
      </c>
      <c r="K197" s="28"/>
      <c r="L197" s="29"/>
    </row>
    <row r="198" spans="1:12" s="23" customFormat="1" ht="16.5" customHeight="1">
      <c r="A198" s="36" t="s">
        <v>628</v>
      </c>
      <c r="B198" s="36" t="s">
        <v>629</v>
      </c>
      <c r="C198" s="36" t="s">
        <v>627</v>
      </c>
      <c r="D198" s="36" t="s">
        <v>630</v>
      </c>
      <c r="E198" s="37" t="s">
        <v>86</v>
      </c>
      <c r="F198" s="37" t="s">
        <v>54</v>
      </c>
      <c r="G198" s="38">
        <v>209087369.76190478</v>
      </c>
      <c r="H198" s="32">
        <v>10000</v>
      </c>
      <c r="I198" s="39">
        <v>20908.736976190477</v>
      </c>
      <c r="J198" s="38">
        <v>100000000</v>
      </c>
      <c r="K198" s="28"/>
      <c r="L198" s="29"/>
    </row>
    <row r="199" spans="1:12" s="23" customFormat="1" ht="16.5" customHeight="1">
      <c r="A199" s="36" t="s">
        <v>631</v>
      </c>
      <c r="B199" s="36" t="s">
        <v>632</v>
      </c>
      <c r="C199" s="36" t="s">
        <v>633</v>
      </c>
      <c r="D199" s="36" t="s">
        <v>634</v>
      </c>
      <c r="E199" s="37" t="s">
        <v>53</v>
      </c>
      <c r="F199" s="37" t="s">
        <v>54</v>
      </c>
      <c r="G199" s="38">
        <v>40860723.75</v>
      </c>
      <c r="H199" s="32">
        <v>10000</v>
      </c>
      <c r="I199" s="39">
        <v>4086.0723750000002</v>
      </c>
      <c r="J199" s="38">
        <v>100000000</v>
      </c>
      <c r="K199" s="28"/>
      <c r="L199" s="29"/>
    </row>
    <row r="200" spans="1:12" s="23" customFormat="1" ht="16.5" customHeight="1">
      <c r="A200" s="36" t="s">
        <v>635</v>
      </c>
      <c r="B200" s="36" t="s">
        <v>636</v>
      </c>
      <c r="C200" s="36" t="s">
        <v>637</v>
      </c>
      <c r="D200" s="36" t="s">
        <v>637</v>
      </c>
      <c r="E200" s="37" t="s">
        <v>273</v>
      </c>
      <c r="F200" s="37" t="s">
        <v>65</v>
      </c>
      <c r="G200" s="38">
        <v>0</v>
      </c>
      <c r="H200" s="32">
        <v>100</v>
      </c>
      <c r="I200" s="39">
        <v>0</v>
      </c>
      <c r="J200" s="38">
        <v>100000000</v>
      </c>
      <c r="K200" s="28"/>
      <c r="L200" s="29"/>
    </row>
    <row r="201" spans="1:12" s="23" customFormat="1" ht="16.5" customHeight="1">
      <c r="A201" s="36" t="s">
        <v>638</v>
      </c>
      <c r="B201" s="36" t="s">
        <v>639</v>
      </c>
      <c r="C201" s="36" t="s">
        <v>640</v>
      </c>
      <c r="D201" s="36" t="s">
        <v>640</v>
      </c>
      <c r="E201" s="37" t="s">
        <v>73</v>
      </c>
      <c r="F201" s="37" t="s">
        <v>65</v>
      </c>
      <c r="G201" s="38">
        <v>8970606.1904761903</v>
      </c>
      <c r="H201" s="32">
        <v>100</v>
      </c>
      <c r="I201" s="39">
        <v>89706.061904761897</v>
      </c>
      <c r="J201" s="38">
        <v>100000000</v>
      </c>
      <c r="K201" s="28"/>
      <c r="L201" s="29"/>
    </row>
    <row r="202" spans="1:12" s="23" customFormat="1" ht="16.5" customHeight="1">
      <c r="A202" s="36" t="s">
        <v>641</v>
      </c>
      <c r="B202" s="36" t="s">
        <v>642</v>
      </c>
      <c r="C202" s="36" t="s">
        <v>643</v>
      </c>
      <c r="D202" s="36" t="s">
        <v>644</v>
      </c>
      <c r="E202" s="37" t="s">
        <v>53</v>
      </c>
      <c r="F202" s="37" t="s">
        <v>54</v>
      </c>
      <c r="G202" s="38">
        <v>105684414.5</v>
      </c>
      <c r="H202" s="32">
        <v>10000</v>
      </c>
      <c r="I202" s="39">
        <v>10568.44145</v>
      </c>
      <c r="J202" s="38">
        <v>100000000</v>
      </c>
      <c r="K202" s="28"/>
      <c r="L202" s="29"/>
    </row>
    <row r="203" spans="1:12" s="23" customFormat="1" ht="16.5" customHeight="1">
      <c r="A203" s="36" t="s">
        <v>645</v>
      </c>
      <c r="B203" s="36" t="s">
        <v>646</v>
      </c>
      <c r="C203" s="36" t="s">
        <v>647</v>
      </c>
      <c r="D203" s="36" t="s">
        <v>648</v>
      </c>
      <c r="E203" s="37" t="s">
        <v>53</v>
      </c>
      <c r="F203" s="37" t="s">
        <v>54</v>
      </c>
      <c r="G203" s="38">
        <v>75373556</v>
      </c>
      <c r="H203" s="32">
        <v>10000</v>
      </c>
      <c r="I203" s="39">
        <v>7537.3555999999999</v>
      </c>
      <c r="J203" s="38">
        <v>100000000</v>
      </c>
      <c r="K203" s="28"/>
      <c r="L203" s="29"/>
    </row>
    <row r="204" spans="1:12" s="23" customFormat="1" ht="16.5" customHeight="1">
      <c r="A204" s="36" t="s">
        <v>649</v>
      </c>
      <c r="B204" s="36" t="s">
        <v>650</v>
      </c>
      <c r="C204" s="36" t="s">
        <v>651</v>
      </c>
      <c r="D204" s="36" t="s">
        <v>651</v>
      </c>
      <c r="E204" s="37" t="s">
        <v>73</v>
      </c>
      <c r="F204" s="37" t="s">
        <v>65</v>
      </c>
      <c r="G204" s="38">
        <v>7621936.666666666</v>
      </c>
      <c r="H204" s="32">
        <v>100</v>
      </c>
      <c r="I204" s="39">
        <v>76219.366666666654</v>
      </c>
      <c r="J204" s="38">
        <v>100000000</v>
      </c>
      <c r="K204" s="28"/>
      <c r="L204" s="29"/>
    </row>
    <row r="205" spans="1:12" s="23" customFormat="1" ht="16.5" customHeight="1">
      <c r="A205" s="36" t="s">
        <v>652</v>
      </c>
      <c r="B205" s="36" t="s">
        <v>653</v>
      </c>
      <c r="C205" s="36" t="s">
        <v>654</v>
      </c>
      <c r="D205" s="36" t="s">
        <v>655</v>
      </c>
      <c r="E205" s="37" t="s">
        <v>53</v>
      </c>
      <c r="F205" s="37" t="s">
        <v>54</v>
      </c>
      <c r="G205" s="38">
        <v>8832799.75</v>
      </c>
      <c r="H205" s="32">
        <v>10000</v>
      </c>
      <c r="I205" s="39">
        <v>883.27997500000004</v>
      </c>
      <c r="J205" s="38">
        <v>100000000</v>
      </c>
      <c r="K205" s="28"/>
      <c r="L205" s="29"/>
    </row>
    <row r="206" spans="1:12" s="23" customFormat="1" ht="16.5" customHeight="1">
      <c r="A206" s="36" t="s">
        <v>656</v>
      </c>
      <c r="B206" s="36" t="s">
        <v>657</v>
      </c>
      <c r="C206" s="36" t="s">
        <v>658</v>
      </c>
      <c r="D206" s="36" t="s">
        <v>659</v>
      </c>
      <c r="E206" s="37" t="s">
        <v>21</v>
      </c>
      <c r="F206" s="37" t="s">
        <v>54</v>
      </c>
      <c r="G206" s="38">
        <v>5779961.9047619049</v>
      </c>
      <c r="H206" s="32">
        <v>10000</v>
      </c>
      <c r="I206" s="39">
        <v>577.99619047619046</v>
      </c>
      <c r="J206" s="38">
        <v>100000000</v>
      </c>
      <c r="K206" s="28"/>
      <c r="L206" s="29"/>
    </row>
    <row r="207" spans="1:12" s="23" customFormat="1" ht="16.5" customHeight="1">
      <c r="A207" s="36" t="s">
        <v>660</v>
      </c>
      <c r="B207" s="36" t="s">
        <v>657</v>
      </c>
      <c r="C207" s="36" t="s">
        <v>661</v>
      </c>
      <c r="D207" s="36" t="s">
        <v>662</v>
      </c>
      <c r="E207" s="37" t="s">
        <v>53</v>
      </c>
      <c r="F207" s="37" t="s">
        <v>54</v>
      </c>
      <c r="G207" s="38">
        <v>71089982.75</v>
      </c>
      <c r="H207" s="32">
        <v>10000</v>
      </c>
      <c r="I207" s="39">
        <v>7108.9982749999999</v>
      </c>
      <c r="J207" s="38">
        <v>100000000</v>
      </c>
      <c r="K207" s="28"/>
      <c r="L207" s="29"/>
    </row>
    <row r="208" spans="1:12" s="23" customFormat="1" ht="16.5" customHeight="1">
      <c r="A208" s="36" t="s">
        <v>663</v>
      </c>
      <c r="B208" s="36" t="s">
        <v>664</v>
      </c>
      <c r="C208" s="36" t="s">
        <v>665</v>
      </c>
      <c r="D208" s="36" t="s">
        <v>665</v>
      </c>
      <c r="E208" s="37" t="s">
        <v>21</v>
      </c>
      <c r="F208" s="37" t="s">
        <v>65</v>
      </c>
      <c r="G208" s="38">
        <v>265904.76190476189</v>
      </c>
      <c r="H208" s="32">
        <v>0</v>
      </c>
      <c r="I208" s="39" t="s">
        <v>69</v>
      </c>
      <c r="J208" s="38">
        <v>100000000</v>
      </c>
      <c r="K208" s="28"/>
      <c r="L208" s="29"/>
    </row>
    <row r="209" spans="1:12" s="23" customFormat="1" ht="16.5" customHeight="1">
      <c r="A209" s="36" t="s">
        <v>666</v>
      </c>
      <c r="B209" s="36" t="s">
        <v>667</v>
      </c>
      <c r="C209" s="36" t="s">
        <v>668</v>
      </c>
      <c r="D209" s="36" t="s">
        <v>668</v>
      </c>
      <c r="E209" s="37" t="s">
        <v>21</v>
      </c>
      <c r="F209" s="37" t="s">
        <v>65</v>
      </c>
      <c r="G209" s="38">
        <v>2134082.8571428573</v>
      </c>
      <c r="H209" s="32">
        <v>0</v>
      </c>
      <c r="I209" s="39" t="s">
        <v>69</v>
      </c>
      <c r="J209" s="38">
        <v>69273157.199999988</v>
      </c>
      <c r="K209" s="28"/>
      <c r="L209" s="29"/>
    </row>
    <row r="210" spans="1:12" s="23" customFormat="1" ht="16.5" customHeight="1">
      <c r="A210" s="36" t="s">
        <v>669</v>
      </c>
      <c r="B210" s="36" t="s">
        <v>670</v>
      </c>
      <c r="C210" s="36" t="s">
        <v>671</v>
      </c>
      <c r="D210" s="36" t="s">
        <v>671</v>
      </c>
      <c r="E210" s="37" t="s">
        <v>21</v>
      </c>
      <c r="F210" s="37" t="s">
        <v>65</v>
      </c>
      <c r="G210" s="38">
        <v>873298.09523809527</v>
      </c>
      <c r="H210" s="32">
        <v>100</v>
      </c>
      <c r="I210" s="39">
        <v>8732.9809523809527</v>
      </c>
      <c r="J210" s="38">
        <v>100000000</v>
      </c>
      <c r="K210" s="28"/>
      <c r="L210" s="29"/>
    </row>
    <row r="211" spans="1:12" s="23" customFormat="1" ht="16.5" customHeight="1">
      <c r="A211" s="36" t="s">
        <v>672</v>
      </c>
      <c r="B211" s="36" t="s">
        <v>673</v>
      </c>
      <c r="C211" s="36" t="s">
        <v>671</v>
      </c>
      <c r="D211" s="36" t="s">
        <v>674</v>
      </c>
      <c r="E211" s="37" t="s">
        <v>21</v>
      </c>
      <c r="F211" s="37" t="s">
        <v>54</v>
      </c>
      <c r="G211" s="38">
        <v>873298.09523809527</v>
      </c>
      <c r="H211" s="32">
        <v>10000</v>
      </c>
      <c r="I211" s="39">
        <v>87.32980952380953</v>
      </c>
      <c r="J211" s="38">
        <v>100000000</v>
      </c>
      <c r="K211" s="28"/>
      <c r="L211" s="29"/>
    </row>
    <row r="212" spans="1:12" s="23" customFormat="1" ht="16.5" customHeight="1">
      <c r="A212" s="36" t="s">
        <v>675</v>
      </c>
      <c r="B212" s="36" t="s">
        <v>676</v>
      </c>
      <c r="C212" s="36" t="s">
        <v>677</v>
      </c>
      <c r="D212" s="36" t="s">
        <v>677</v>
      </c>
      <c r="E212" s="37" t="s">
        <v>273</v>
      </c>
      <c r="F212" s="37" t="s">
        <v>65</v>
      </c>
      <c r="G212" s="38">
        <v>3129339.5238095238</v>
      </c>
      <c r="H212" s="32">
        <v>100</v>
      </c>
      <c r="I212" s="39">
        <v>31293.39523809524</v>
      </c>
      <c r="J212" s="38">
        <v>100000000</v>
      </c>
      <c r="K212" s="28"/>
      <c r="L212" s="29"/>
    </row>
    <row r="213" spans="1:12" s="23" customFormat="1" ht="16.5" customHeight="1">
      <c r="A213" s="36" t="s">
        <v>678</v>
      </c>
      <c r="B213" s="36" t="s">
        <v>679</v>
      </c>
      <c r="C213" s="36" t="s">
        <v>680</v>
      </c>
      <c r="D213" s="36" t="s">
        <v>681</v>
      </c>
      <c r="E213" s="37" t="s">
        <v>21</v>
      </c>
      <c r="F213" s="37" t="s">
        <v>54</v>
      </c>
      <c r="G213" s="38">
        <v>998291.42857142852</v>
      </c>
      <c r="H213" s="32">
        <v>10000</v>
      </c>
      <c r="I213" s="39">
        <v>99.829142857142855</v>
      </c>
      <c r="J213" s="38">
        <v>87828020</v>
      </c>
      <c r="K213" s="28"/>
      <c r="L213" s="29"/>
    </row>
    <row r="214" spans="1:12" s="23" customFormat="1" ht="16.5" customHeight="1">
      <c r="A214" s="36" t="s">
        <v>682</v>
      </c>
      <c r="B214" s="36" t="s">
        <v>683</v>
      </c>
      <c r="C214" s="36" t="s">
        <v>680</v>
      </c>
      <c r="D214" s="36" t="s">
        <v>680</v>
      </c>
      <c r="E214" s="37" t="s">
        <v>21</v>
      </c>
      <c r="F214" s="37" t="s">
        <v>65</v>
      </c>
      <c r="G214" s="38">
        <v>998291.42857142852</v>
      </c>
      <c r="H214" s="32">
        <v>100</v>
      </c>
      <c r="I214" s="39">
        <v>9982.9142857142851</v>
      </c>
      <c r="J214" s="38">
        <v>87828020</v>
      </c>
      <c r="K214" s="28"/>
      <c r="L214" s="29"/>
    </row>
    <row r="215" spans="1:12" s="23" customFormat="1" ht="16.5" customHeight="1">
      <c r="A215" s="36" t="s">
        <v>684</v>
      </c>
      <c r="B215" s="36" t="s">
        <v>685</v>
      </c>
      <c r="C215" s="36" t="s">
        <v>686</v>
      </c>
      <c r="D215" s="36" t="s">
        <v>686</v>
      </c>
      <c r="E215" s="37" t="s">
        <v>21</v>
      </c>
      <c r="F215" s="37" t="s">
        <v>65</v>
      </c>
      <c r="G215" s="38">
        <v>93169332.857142851</v>
      </c>
      <c r="H215" s="32">
        <v>100</v>
      </c>
      <c r="I215" s="39">
        <v>931693.32857142854</v>
      </c>
      <c r="J215" s="38">
        <v>100000000</v>
      </c>
      <c r="K215" s="28"/>
      <c r="L215" s="29"/>
    </row>
    <row r="216" spans="1:12" s="23" customFormat="1" ht="16.5" customHeight="1">
      <c r="A216" s="36" t="s">
        <v>687</v>
      </c>
      <c r="B216" s="36" t="s">
        <v>688</v>
      </c>
      <c r="C216" s="36" t="s">
        <v>689</v>
      </c>
      <c r="D216" s="36" t="s">
        <v>689</v>
      </c>
      <c r="E216" s="37" t="s">
        <v>86</v>
      </c>
      <c r="F216" s="37" t="s">
        <v>65</v>
      </c>
      <c r="G216" s="38">
        <v>25115679.523809522</v>
      </c>
      <c r="H216" s="32">
        <v>1000</v>
      </c>
      <c r="I216" s="39">
        <v>25115.679523809522</v>
      </c>
      <c r="J216" s="38">
        <v>100000000</v>
      </c>
      <c r="K216" s="28"/>
      <c r="L216" s="29"/>
    </row>
    <row r="217" spans="1:12" s="23" customFormat="1" ht="16.5" customHeight="1">
      <c r="A217" s="36" t="s">
        <v>690</v>
      </c>
      <c r="B217" s="36" t="s">
        <v>691</v>
      </c>
      <c r="C217" s="36" t="s">
        <v>689</v>
      </c>
      <c r="D217" s="36" t="s">
        <v>692</v>
      </c>
      <c r="E217" s="37" t="s">
        <v>86</v>
      </c>
      <c r="F217" s="37" t="s">
        <v>54</v>
      </c>
      <c r="G217" s="38">
        <v>25115679.523809522</v>
      </c>
      <c r="H217" s="32">
        <v>10000</v>
      </c>
      <c r="I217" s="39">
        <v>2511.5679523809522</v>
      </c>
      <c r="J217" s="38">
        <v>100000000</v>
      </c>
      <c r="K217" s="28"/>
      <c r="L217" s="29"/>
    </row>
    <row r="218" spans="1:12" s="23" customFormat="1" ht="16.5" customHeight="1">
      <c r="A218" s="36" t="s">
        <v>693</v>
      </c>
      <c r="B218" s="36" t="s">
        <v>694</v>
      </c>
      <c r="C218" s="36" t="s">
        <v>695</v>
      </c>
      <c r="D218" s="36" t="s">
        <v>696</v>
      </c>
      <c r="E218" s="37" t="s">
        <v>53</v>
      </c>
      <c r="F218" s="37" t="s">
        <v>54</v>
      </c>
      <c r="G218" s="38">
        <v>111854975</v>
      </c>
      <c r="H218" s="32">
        <v>10000</v>
      </c>
      <c r="I218" s="39">
        <v>11185.497499999999</v>
      </c>
      <c r="J218" s="38">
        <v>100000000</v>
      </c>
      <c r="K218" s="28"/>
      <c r="L218" s="29"/>
    </row>
    <row r="219" spans="1:12" s="23" customFormat="1" ht="16.5" customHeight="1">
      <c r="A219" s="36" t="s">
        <v>697</v>
      </c>
      <c r="B219" s="36" t="s">
        <v>698</v>
      </c>
      <c r="C219" s="36" t="s">
        <v>699</v>
      </c>
      <c r="D219" s="36" t="s">
        <v>700</v>
      </c>
      <c r="E219" s="37" t="s">
        <v>53</v>
      </c>
      <c r="F219" s="37" t="s">
        <v>54</v>
      </c>
      <c r="G219" s="38">
        <v>30106713</v>
      </c>
      <c r="H219" s="32">
        <v>10000</v>
      </c>
      <c r="I219" s="39">
        <v>3010.6713</v>
      </c>
      <c r="J219" s="38">
        <v>100000000</v>
      </c>
      <c r="K219" s="28"/>
      <c r="L219" s="29"/>
    </row>
    <row r="220" spans="1:12" s="23" customFormat="1" ht="16.5" customHeight="1">
      <c r="A220" s="36" t="s">
        <v>701</v>
      </c>
      <c r="B220" s="36" t="s">
        <v>702</v>
      </c>
      <c r="C220" s="36" t="s">
        <v>703</v>
      </c>
      <c r="D220" s="36" t="s">
        <v>703</v>
      </c>
      <c r="E220" s="37" t="s">
        <v>21</v>
      </c>
      <c r="F220" s="37" t="s">
        <v>65</v>
      </c>
      <c r="G220" s="38">
        <v>1180836.1904761905</v>
      </c>
      <c r="H220" s="32">
        <v>0</v>
      </c>
      <c r="I220" s="39" t="s">
        <v>69</v>
      </c>
      <c r="J220" s="38">
        <v>49225681.199999996</v>
      </c>
      <c r="K220" s="28"/>
      <c r="L220" s="29"/>
    </row>
    <row r="221" spans="1:12" s="23" customFormat="1" ht="16.5" customHeight="1">
      <c r="A221" s="36" t="s">
        <v>704</v>
      </c>
      <c r="B221" s="36" t="s">
        <v>705</v>
      </c>
      <c r="C221" s="36" t="s">
        <v>706</v>
      </c>
      <c r="D221" s="36" t="s">
        <v>706</v>
      </c>
      <c r="E221" s="37" t="s">
        <v>21</v>
      </c>
      <c r="F221" s="37" t="s">
        <v>65</v>
      </c>
      <c r="G221" s="38">
        <v>7963642.6190476194</v>
      </c>
      <c r="H221" s="32">
        <v>100</v>
      </c>
      <c r="I221" s="39">
        <v>79636.426190476195</v>
      </c>
      <c r="J221" s="38">
        <v>100000000</v>
      </c>
      <c r="K221" s="28"/>
      <c r="L221" s="29"/>
    </row>
    <row r="222" spans="1:12" s="23" customFormat="1" ht="16.5" customHeight="1">
      <c r="A222" s="36" t="s">
        <v>707</v>
      </c>
      <c r="B222" s="36" t="s">
        <v>708</v>
      </c>
      <c r="C222" s="36" t="s">
        <v>709</v>
      </c>
      <c r="D222" s="36" t="s">
        <v>710</v>
      </c>
      <c r="E222" s="37" t="s">
        <v>21</v>
      </c>
      <c r="F222" s="37" t="s">
        <v>54</v>
      </c>
      <c r="G222" s="38">
        <v>58585725</v>
      </c>
      <c r="H222" s="32">
        <v>10000</v>
      </c>
      <c r="I222" s="39">
        <v>5858.5725000000002</v>
      </c>
      <c r="J222" s="38">
        <v>100000000</v>
      </c>
      <c r="K222" s="28"/>
      <c r="L222" s="29"/>
    </row>
    <row r="223" spans="1:12" s="23" customFormat="1" ht="16.5" customHeight="1">
      <c r="A223" s="36" t="s">
        <v>711</v>
      </c>
      <c r="B223" s="36" t="s">
        <v>712</v>
      </c>
      <c r="C223" s="36" t="s">
        <v>709</v>
      </c>
      <c r="D223" s="36" t="s">
        <v>709</v>
      </c>
      <c r="E223" s="37" t="s">
        <v>21</v>
      </c>
      <c r="F223" s="37" t="s">
        <v>65</v>
      </c>
      <c r="G223" s="38">
        <v>58585725</v>
      </c>
      <c r="H223" s="32">
        <v>100</v>
      </c>
      <c r="I223" s="39">
        <v>585857.25</v>
      </c>
      <c r="J223" s="38">
        <v>100000000</v>
      </c>
      <c r="K223" s="28"/>
      <c r="L223" s="29"/>
    </row>
    <row r="224" spans="1:12" s="23" customFormat="1" ht="16.5" customHeight="1">
      <c r="A224" s="36" t="s">
        <v>2586</v>
      </c>
      <c r="B224" s="36" t="s">
        <v>2587</v>
      </c>
      <c r="C224" s="36" t="s">
        <v>2588</v>
      </c>
      <c r="D224" s="36" t="s">
        <v>2588</v>
      </c>
      <c r="E224" s="37" t="s">
        <v>21</v>
      </c>
      <c r="F224" s="37" t="s">
        <v>65</v>
      </c>
      <c r="G224" s="38">
        <v>28783.095238095237</v>
      </c>
      <c r="H224" s="32">
        <v>100</v>
      </c>
      <c r="I224" s="39">
        <v>287.83095238095234</v>
      </c>
      <c r="J224" s="38">
        <v>100000000</v>
      </c>
      <c r="K224" s="28"/>
      <c r="L224" s="29"/>
    </row>
    <row r="225" spans="1:12" s="23" customFormat="1" ht="16.5" customHeight="1">
      <c r="A225" s="36" t="s">
        <v>2589</v>
      </c>
      <c r="B225" s="36" t="s">
        <v>2590</v>
      </c>
      <c r="C225" s="36" t="s">
        <v>2588</v>
      </c>
      <c r="D225" s="36" t="s">
        <v>2591</v>
      </c>
      <c r="E225" s="37" t="s">
        <v>21</v>
      </c>
      <c r="F225" s="37" t="s">
        <v>54</v>
      </c>
      <c r="G225" s="38">
        <v>28783.095238095237</v>
      </c>
      <c r="H225" s="32">
        <v>10000</v>
      </c>
      <c r="I225" s="39">
        <v>2.8783095238095235</v>
      </c>
      <c r="J225" s="38">
        <v>100000000</v>
      </c>
      <c r="K225" s="28"/>
      <c r="L225" s="29"/>
    </row>
    <row r="226" spans="1:12" s="23" customFormat="1" ht="16.5" customHeight="1">
      <c r="A226" s="36" t="s">
        <v>713</v>
      </c>
      <c r="B226" s="36" t="s">
        <v>714</v>
      </c>
      <c r="C226" s="36" t="s">
        <v>715</v>
      </c>
      <c r="D226" s="36" t="s">
        <v>715</v>
      </c>
      <c r="E226" s="37" t="s">
        <v>21</v>
      </c>
      <c r="F226" s="37" t="s">
        <v>65</v>
      </c>
      <c r="G226" s="38">
        <v>326648.57142857142</v>
      </c>
      <c r="H226" s="32">
        <v>100</v>
      </c>
      <c r="I226" s="39">
        <v>3266.485714285714</v>
      </c>
      <c r="J226" s="38">
        <v>82910704.800000012</v>
      </c>
      <c r="K226" s="28"/>
      <c r="L226" s="29"/>
    </row>
    <row r="227" spans="1:12" s="23" customFormat="1" ht="16.5" customHeight="1">
      <c r="A227" s="36" t="s">
        <v>716</v>
      </c>
      <c r="B227" s="36" t="s">
        <v>717</v>
      </c>
      <c r="C227" s="36" t="s">
        <v>718</v>
      </c>
      <c r="D227" s="36" t="s">
        <v>718</v>
      </c>
      <c r="E227" s="37" t="s">
        <v>21</v>
      </c>
      <c r="F227" s="37" t="s">
        <v>65</v>
      </c>
      <c r="G227" s="38">
        <v>1984087.857142857</v>
      </c>
      <c r="H227" s="32">
        <v>100</v>
      </c>
      <c r="I227" s="39">
        <v>19840.87857142857</v>
      </c>
      <c r="J227" s="38">
        <v>21472435.725000001</v>
      </c>
      <c r="K227" s="28"/>
      <c r="L227" s="29"/>
    </row>
    <row r="228" spans="1:12" s="23" customFormat="1" ht="16.5" customHeight="1">
      <c r="A228" s="36" t="s">
        <v>719</v>
      </c>
      <c r="B228" s="36" t="s">
        <v>720</v>
      </c>
      <c r="C228" s="36" t="s">
        <v>721</v>
      </c>
      <c r="D228" s="36" t="s">
        <v>722</v>
      </c>
      <c r="E228" s="37" t="s">
        <v>53</v>
      </c>
      <c r="F228" s="37" t="s">
        <v>54</v>
      </c>
      <c r="G228" s="38">
        <v>52953995</v>
      </c>
      <c r="H228" s="32">
        <v>10000</v>
      </c>
      <c r="I228" s="39">
        <v>5295.3995000000004</v>
      </c>
      <c r="J228" s="38">
        <v>100000000</v>
      </c>
      <c r="K228" s="28"/>
      <c r="L228" s="29"/>
    </row>
    <row r="229" spans="1:12" s="23" customFormat="1" ht="16.5" customHeight="1">
      <c r="A229" s="36" t="s">
        <v>723</v>
      </c>
      <c r="B229" s="36" t="s">
        <v>724</v>
      </c>
      <c r="C229" s="36" t="s">
        <v>725</v>
      </c>
      <c r="D229" s="36" t="s">
        <v>725</v>
      </c>
      <c r="E229" s="37" t="s">
        <v>21</v>
      </c>
      <c r="F229" s="37" t="s">
        <v>65</v>
      </c>
      <c r="G229" s="38">
        <v>36782295.476190478</v>
      </c>
      <c r="H229" s="32">
        <v>100</v>
      </c>
      <c r="I229" s="39">
        <v>367822.95476190478</v>
      </c>
      <c r="J229" s="38">
        <v>100000000</v>
      </c>
      <c r="K229" s="28"/>
      <c r="L229" s="29"/>
    </row>
    <row r="230" spans="1:12" s="23" customFormat="1" ht="16.5" customHeight="1">
      <c r="A230" s="36" t="s">
        <v>726</v>
      </c>
      <c r="B230" s="36" t="s">
        <v>727</v>
      </c>
      <c r="C230" s="36" t="s">
        <v>725</v>
      </c>
      <c r="D230" s="36" t="s">
        <v>725</v>
      </c>
      <c r="E230" s="37" t="s">
        <v>21</v>
      </c>
      <c r="F230" s="37" t="s">
        <v>54</v>
      </c>
      <c r="G230" s="38">
        <v>36782295.476190478</v>
      </c>
      <c r="H230" s="32">
        <v>10000</v>
      </c>
      <c r="I230" s="39">
        <v>3678.2295476190479</v>
      </c>
      <c r="J230" s="38">
        <v>100000000</v>
      </c>
      <c r="K230" s="28"/>
      <c r="L230" s="29"/>
    </row>
    <row r="231" spans="1:12" s="23" customFormat="1" ht="16.5" customHeight="1">
      <c r="A231" s="36" t="s">
        <v>728</v>
      </c>
      <c r="B231" s="36" t="s">
        <v>729</v>
      </c>
      <c r="C231" s="36" t="s">
        <v>730</v>
      </c>
      <c r="D231" s="36" t="s">
        <v>730</v>
      </c>
      <c r="E231" s="37" t="s">
        <v>21</v>
      </c>
      <c r="F231" s="37" t="s">
        <v>65</v>
      </c>
      <c r="G231" s="38">
        <v>12429336.19047619</v>
      </c>
      <c r="H231" s="32">
        <v>100</v>
      </c>
      <c r="I231" s="39">
        <v>124293.3619047619</v>
      </c>
      <c r="J231" s="38">
        <v>100000000</v>
      </c>
      <c r="K231" s="28"/>
      <c r="L231" s="29"/>
    </row>
    <row r="232" spans="1:12" s="23" customFormat="1" ht="16.5" customHeight="1">
      <c r="A232" s="36" t="s">
        <v>731</v>
      </c>
      <c r="B232" s="36" t="s">
        <v>732</v>
      </c>
      <c r="C232" s="36" t="s">
        <v>730</v>
      </c>
      <c r="D232" s="36" t="s">
        <v>733</v>
      </c>
      <c r="E232" s="37" t="s">
        <v>21</v>
      </c>
      <c r="F232" s="37" t="s">
        <v>54</v>
      </c>
      <c r="G232" s="38">
        <v>12429336.19047619</v>
      </c>
      <c r="H232" s="32">
        <v>10000</v>
      </c>
      <c r="I232" s="39">
        <v>1242.933619047619</v>
      </c>
      <c r="J232" s="38">
        <v>100000000</v>
      </c>
      <c r="K232" s="28"/>
      <c r="L232" s="29"/>
    </row>
    <row r="233" spans="1:12" s="23" customFormat="1" ht="16.5" customHeight="1">
      <c r="A233" s="36" t="s">
        <v>734</v>
      </c>
      <c r="B233" s="36" t="s">
        <v>735</v>
      </c>
      <c r="C233" s="36" t="s">
        <v>736</v>
      </c>
      <c r="D233" s="36" t="s">
        <v>736</v>
      </c>
      <c r="E233" s="37" t="s">
        <v>21</v>
      </c>
      <c r="F233" s="37" t="s">
        <v>65</v>
      </c>
      <c r="G233" s="38">
        <v>13474054.285714287</v>
      </c>
      <c r="H233" s="32">
        <v>100</v>
      </c>
      <c r="I233" s="39">
        <v>134740.54285714286</v>
      </c>
      <c r="J233" s="38">
        <v>100000000</v>
      </c>
      <c r="K233" s="28"/>
      <c r="L233" s="29"/>
    </row>
    <row r="234" spans="1:12" s="23" customFormat="1" ht="16.5" customHeight="1">
      <c r="A234" s="36" t="s">
        <v>737</v>
      </c>
      <c r="B234" s="36" t="s">
        <v>738</v>
      </c>
      <c r="C234" s="36" t="s">
        <v>736</v>
      </c>
      <c r="D234" s="36" t="s">
        <v>739</v>
      </c>
      <c r="E234" s="37" t="s">
        <v>21</v>
      </c>
      <c r="F234" s="37" t="s">
        <v>54</v>
      </c>
      <c r="G234" s="38">
        <v>13474054.285714287</v>
      </c>
      <c r="H234" s="32">
        <v>10000</v>
      </c>
      <c r="I234" s="39">
        <v>1347.4054285714287</v>
      </c>
      <c r="J234" s="38">
        <v>100000000</v>
      </c>
      <c r="K234" s="28"/>
      <c r="L234" s="29"/>
    </row>
    <row r="235" spans="1:12" s="23" customFormat="1" ht="16.5" customHeight="1">
      <c r="A235" s="36" t="s">
        <v>740</v>
      </c>
      <c r="B235" s="36" t="s">
        <v>741</v>
      </c>
      <c r="C235" s="36" t="s">
        <v>742</v>
      </c>
      <c r="D235" s="36" t="s">
        <v>742</v>
      </c>
      <c r="E235" s="37" t="s">
        <v>273</v>
      </c>
      <c r="F235" s="37" t="s">
        <v>65</v>
      </c>
      <c r="G235" s="38">
        <v>13525416.19047619</v>
      </c>
      <c r="H235" s="32">
        <v>100</v>
      </c>
      <c r="I235" s="39">
        <v>135254.16190476192</v>
      </c>
      <c r="J235" s="38">
        <v>100000000</v>
      </c>
      <c r="K235" s="28"/>
      <c r="L235" s="29"/>
    </row>
    <row r="236" spans="1:12" s="23" customFormat="1" ht="16.5" customHeight="1">
      <c r="A236" s="36" t="s">
        <v>743</v>
      </c>
      <c r="B236" s="36" t="s">
        <v>744</v>
      </c>
      <c r="C236" s="36" t="s">
        <v>745</v>
      </c>
      <c r="D236" s="36" t="s">
        <v>745</v>
      </c>
      <c r="E236" s="37" t="s">
        <v>21</v>
      </c>
      <c r="F236" s="37" t="s">
        <v>54</v>
      </c>
      <c r="G236" s="38">
        <v>17945887.857142858</v>
      </c>
      <c r="H236" s="32">
        <v>10000</v>
      </c>
      <c r="I236" s="39">
        <v>1794.5887857142859</v>
      </c>
      <c r="J236" s="38">
        <v>100000000</v>
      </c>
      <c r="K236" s="28"/>
      <c r="L236" s="29"/>
    </row>
    <row r="237" spans="1:12" s="23" customFormat="1" ht="16.5" customHeight="1">
      <c r="A237" s="36" t="s">
        <v>746</v>
      </c>
      <c r="B237" s="36" t="s">
        <v>747</v>
      </c>
      <c r="C237" s="36" t="s">
        <v>745</v>
      </c>
      <c r="D237" s="36" t="s">
        <v>745</v>
      </c>
      <c r="E237" s="37" t="s">
        <v>21</v>
      </c>
      <c r="F237" s="37" t="s">
        <v>65</v>
      </c>
      <c r="G237" s="38">
        <v>17945887.857142858</v>
      </c>
      <c r="H237" s="32">
        <v>100</v>
      </c>
      <c r="I237" s="39">
        <v>179458.87857142859</v>
      </c>
      <c r="J237" s="38">
        <v>100000000</v>
      </c>
      <c r="K237" s="28"/>
      <c r="L237" s="29"/>
    </row>
    <row r="238" spans="1:12" s="23" customFormat="1" ht="16.5" customHeight="1">
      <c r="A238" s="36" t="s">
        <v>748</v>
      </c>
      <c r="B238" s="36" t="s">
        <v>749</v>
      </c>
      <c r="C238" s="36" t="s">
        <v>750</v>
      </c>
      <c r="D238" s="36" t="s">
        <v>750</v>
      </c>
      <c r="E238" s="37" t="s">
        <v>21</v>
      </c>
      <c r="F238" s="37" t="s">
        <v>65</v>
      </c>
      <c r="G238" s="38">
        <v>1400417.3809523811</v>
      </c>
      <c r="H238" s="32">
        <v>0</v>
      </c>
      <c r="I238" s="39" t="s">
        <v>69</v>
      </c>
      <c r="J238" s="38">
        <v>10000000</v>
      </c>
      <c r="K238" s="28"/>
      <c r="L238" s="29"/>
    </row>
    <row r="239" spans="1:12" s="23" customFormat="1" ht="16.5" customHeight="1">
      <c r="A239" s="36" t="s">
        <v>751</v>
      </c>
      <c r="B239" s="36" t="s">
        <v>752</v>
      </c>
      <c r="C239" s="36" t="s">
        <v>753</v>
      </c>
      <c r="D239" s="36" t="s">
        <v>753</v>
      </c>
      <c r="E239" s="37" t="s">
        <v>21</v>
      </c>
      <c r="F239" s="37" t="s">
        <v>54</v>
      </c>
      <c r="G239" s="38">
        <v>2481513.3333333335</v>
      </c>
      <c r="H239" s="32">
        <v>10000</v>
      </c>
      <c r="I239" s="39">
        <v>248.15133333333335</v>
      </c>
      <c r="J239" s="38">
        <v>19652325</v>
      </c>
      <c r="K239" s="28"/>
      <c r="L239" s="29"/>
    </row>
    <row r="240" spans="1:12" s="23" customFormat="1" ht="16.5" customHeight="1">
      <c r="A240" s="36" t="s">
        <v>754</v>
      </c>
      <c r="B240" s="36" t="s">
        <v>755</v>
      </c>
      <c r="C240" s="36" t="s">
        <v>756</v>
      </c>
      <c r="D240" s="36" t="s">
        <v>757</v>
      </c>
      <c r="E240" s="37" t="s">
        <v>21</v>
      </c>
      <c r="F240" s="37" t="s">
        <v>54</v>
      </c>
      <c r="G240" s="38">
        <v>3368273.8095238097</v>
      </c>
      <c r="H240" s="32">
        <v>10000</v>
      </c>
      <c r="I240" s="39">
        <v>336.82738095238096</v>
      </c>
      <c r="J240" s="38">
        <v>100000000</v>
      </c>
      <c r="K240" s="28"/>
      <c r="L240" s="29"/>
    </row>
    <row r="241" spans="1:12" s="23" customFormat="1" ht="16.5" customHeight="1">
      <c r="A241" s="36" t="s">
        <v>758</v>
      </c>
      <c r="B241" s="36" t="s">
        <v>759</v>
      </c>
      <c r="C241" s="36" t="s">
        <v>760</v>
      </c>
      <c r="D241" s="36" t="s">
        <v>761</v>
      </c>
      <c r="E241" s="37" t="s">
        <v>21</v>
      </c>
      <c r="F241" s="37" t="s">
        <v>54</v>
      </c>
      <c r="G241" s="38">
        <v>36871129.523809522</v>
      </c>
      <c r="H241" s="32">
        <v>10000</v>
      </c>
      <c r="I241" s="39">
        <v>3687.1129523809523</v>
      </c>
      <c r="J241" s="38">
        <v>100000000</v>
      </c>
      <c r="K241" s="28"/>
      <c r="L241" s="29"/>
    </row>
    <row r="242" spans="1:12" s="23" customFormat="1" ht="16.5" customHeight="1">
      <c r="A242" s="36" t="s">
        <v>762</v>
      </c>
      <c r="B242" s="36" t="s">
        <v>763</v>
      </c>
      <c r="C242" s="36" t="s">
        <v>764</v>
      </c>
      <c r="D242" s="36" t="s">
        <v>765</v>
      </c>
      <c r="E242" s="37" t="s">
        <v>21</v>
      </c>
      <c r="F242" s="37" t="s">
        <v>54</v>
      </c>
      <c r="G242" s="38">
        <v>65006346.428571425</v>
      </c>
      <c r="H242" s="32">
        <v>10000</v>
      </c>
      <c r="I242" s="39">
        <v>6500.6346428571424</v>
      </c>
      <c r="J242" s="38">
        <v>100000000</v>
      </c>
      <c r="K242" s="28"/>
      <c r="L242" s="29"/>
    </row>
    <row r="243" spans="1:12" s="23" customFormat="1" ht="16.5" customHeight="1">
      <c r="A243" s="36" t="s">
        <v>766</v>
      </c>
      <c r="B243" s="36" t="s">
        <v>767</v>
      </c>
      <c r="C243" s="36" t="s">
        <v>768</v>
      </c>
      <c r="D243" s="36" t="s">
        <v>769</v>
      </c>
      <c r="E243" s="37" t="s">
        <v>21</v>
      </c>
      <c r="F243" s="37" t="s">
        <v>54</v>
      </c>
      <c r="G243" s="38">
        <v>83620823.333333328</v>
      </c>
      <c r="H243" s="32">
        <v>10000</v>
      </c>
      <c r="I243" s="39">
        <v>8362.0823333333337</v>
      </c>
      <c r="J243" s="38">
        <v>100000000</v>
      </c>
      <c r="K243" s="28"/>
      <c r="L243" s="29"/>
    </row>
    <row r="244" spans="1:12" s="23" customFormat="1" ht="16.5" customHeight="1">
      <c r="A244" s="36" t="s">
        <v>770</v>
      </c>
      <c r="B244" s="36" t="s">
        <v>771</v>
      </c>
      <c r="C244" s="36" t="s">
        <v>772</v>
      </c>
      <c r="D244" s="36" t="s">
        <v>773</v>
      </c>
      <c r="E244" s="37" t="s">
        <v>21</v>
      </c>
      <c r="F244" s="37" t="s">
        <v>54</v>
      </c>
      <c r="G244" s="38">
        <v>28603162.857142858</v>
      </c>
      <c r="H244" s="32">
        <v>10000</v>
      </c>
      <c r="I244" s="39">
        <v>2860.3162857142856</v>
      </c>
      <c r="J244" s="38">
        <v>100000000</v>
      </c>
      <c r="K244" s="28"/>
      <c r="L244" s="29"/>
    </row>
    <row r="245" spans="1:12" s="23" customFormat="1" ht="16.5" customHeight="1">
      <c r="A245" s="36" t="s">
        <v>774</v>
      </c>
      <c r="B245" s="36" t="s">
        <v>775</v>
      </c>
      <c r="C245" s="36" t="s">
        <v>768</v>
      </c>
      <c r="D245" s="36" t="s">
        <v>768</v>
      </c>
      <c r="E245" s="37" t="s">
        <v>21</v>
      </c>
      <c r="F245" s="37" t="s">
        <v>65</v>
      </c>
      <c r="G245" s="38">
        <v>83620823.333333328</v>
      </c>
      <c r="H245" s="32">
        <v>100</v>
      </c>
      <c r="I245" s="39">
        <v>836208.23333333328</v>
      </c>
      <c r="J245" s="38">
        <v>100000000</v>
      </c>
      <c r="K245" s="28"/>
      <c r="L245" s="29"/>
    </row>
    <row r="246" spans="1:12" s="23" customFormat="1" ht="16.5" customHeight="1">
      <c r="A246" s="36" t="s">
        <v>776</v>
      </c>
      <c r="B246" s="36" t="s">
        <v>777</v>
      </c>
      <c r="C246" s="36" t="s">
        <v>756</v>
      </c>
      <c r="D246" s="36" t="s">
        <v>756</v>
      </c>
      <c r="E246" s="37" t="s">
        <v>21</v>
      </c>
      <c r="F246" s="37" t="s">
        <v>65</v>
      </c>
      <c r="G246" s="38">
        <v>3368273.8095238097</v>
      </c>
      <c r="H246" s="32">
        <v>100</v>
      </c>
      <c r="I246" s="39">
        <v>33682.738095238099</v>
      </c>
      <c r="J246" s="38">
        <v>100000000</v>
      </c>
      <c r="K246" s="28"/>
      <c r="L246" s="29"/>
    </row>
    <row r="247" spans="1:12" s="23" customFormat="1" ht="16.5" customHeight="1">
      <c r="A247" s="36" t="s">
        <v>778</v>
      </c>
      <c r="B247" s="36" t="s">
        <v>779</v>
      </c>
      <c r="C247" s="36" t="s">
        <v>760</v>
      </c>
      <c r="D247" s="36" t="s">
        <v>760</v>
      </c>
      <c r="E247" s="37" t="s">
        <v>21</v>
      </c>
      <c r="F247" s="37" t="s">
        <v>65</v>
      </c>
      <c r="G247" s="38">
        <v>36871129.523809522</v>
      </c>
      <c r="H247" s="32">
        <v>100</v>
      </c>
      <c r="I247" s="39">
        <v>368711.29523809522</v>
      </c>
      <c r="J247" s="38">
        <v>100000000</v>
      </c>
      <c r="K247" s="28"/>
      <c r="L247" s="29"/>
    </row>
    <row r="248" spans="1:12" s="23" customFormat="1" ht="16.5" customHeight="1">
      <c r="A248" s="36" t="s">
        <v>780</v>
      </c>
      <c r="B248" s="36" t="s">
        <v>781</v>
      </c>
      <c r="C248" s="36" t="s">
        <v>772</v>
      </c>
      <c r="D248" s="36" t="s">
        <v>772</v>
      </c>
      <c r="E248" s="37" t="s">
        <v>21</v>
      </c>
      <c r="F248" s="37" t="s">
        <v>65</v>
      </c>
      <c r="G248" s="38">
        <v>28603162.857142858</v>
      </c>
      <c r="H248" s="32">
        <v>100</v>
      </c>
      <c r="I248" s="39">
        <v>286031.62857142859</v>
      </c>
      <c r="J248" s="38">
        <v>100000000</v>
      </c>
      <c r="K248" s="28"/>
      <c r="L248" s="29"/>
    </row>
    <row r="249" spans="1:12" s="23" customFormat="1" ht="16.5" customHeight="1">
      <c r="A249" s="36" t="s">
        <v>782</v>
      </c>
      <c r="B249" s="36" t="s">
        <v>783</v>
      </c>
      <c r="C249" s="36" t="s">
        <v>764</v>
      </c>
      <c r="D249" s="36" t="s">
        <v>764</v>
      </c>
      <c r="E249" s="37" t="s">
        <v>21</v>
      </c>
      <c r="F249" s="37" t="s">
        <v>65</v>
      </c>
      <c r="G249" s="38">
        <v>65006346.428571425</v>
      </c>
      <c r="H249" s="32">
        <v>100</v>
      </c>
      <c r="I249" s="39">
        <v>650063.4642857142</v>
      </c>
      <c r="J249" s="38">
        <v>100000000</v>
      </c>
      <c r="K249" s="28"/>
      <c r="L249" s="29"/>
    </row>
    <row r="250" spans="1:12" s="23" customFormat="1" ht="16.5" customHeight="1">
      <c r="A250" s="36" t="s">
        <v>784</v>
      </c>
      <c r="B250" s="36" t="s">
        <v>785</v>
      </c>
      <c r="C250" s="36" t="s">
        <v>786</v>
      </c>
      <c r="D250" s="36" t="s">
        <v>786</v>
      </c>
      <c r="E250" s="37" t="s">
        <v>21</v>
      </c>
      <c r="F250" s="37" t="s">
        <v>65</v>
      </c>
      <c r="G250" s="38">
        <v>146092631.19047618</v>
      </c>
      <c r="H250" s="32">
        <v>100</v>
      </c>
      <c r="I250" s="39">
        <v>1460926.3119047617</v>
      </c>
      <c r="J250" s="38">
        <v>10000000</v>
      </c>
      <c r="K250" s="28"/>
      <c r="L250" s="29"/>
    </row>
    <row r="251" spans="1:12" s="23" customFormat="1" ht="16.5" customHeight="1">
      <c r="A251" s="36" t="s">
        <v>787</v>
      </c>
      <c r="B251" s="36" t="s">
        <v>788</v>
      </c>
      <c r="C251" s="36" t="s">
        <v>786</v>
      </c>
      <c r="D251" s="36" t="s">
        <v>789</v>
      </c>
      <c r="E251" s="37" t="s">
        <v>21</v>
      </c>
      <c r="F251" s="37" t="s">
        <v>54</v>
      </c>
      <c r="G251" s="38">
        <v>146092631.19047618</v>
      </c>
      <c r="H251" s="32">
        <v>10000</v>
      </c>
      <c r="I251" s="39">
        <v>14609.263119047619</v>
      </c>
      <c r="J251" s="38">
        <v>10000000</v>
      </c>
      <c r="K251" s="28"/>
      <c r="L251" s="29"/>
    </row>
    <row r="252" spans="1:12" s="23" customFormat="1" ht="16.5" customHeight="1">
      <c r="A252" s="36" t="s">
        <v>790</v>
      </c>
      <c r="B252" s="36" t="s">
        <v>791</v>
      </c>
      <c r="C252" s="36" t="s">
        <v>792</v>
      </c>
      <c r="D252" s="36" t="s">
        <v>792</v>
      </c>
      <c r="E252" s="37" t="s">
        <v>86</v>
      </c>
      <c r="F252" s="37" t="s">
        <v>65</v>
      </c>
      <c r="G252" s="38">
        <v>28879016.428571425</v>
      </c>
      <c r="H252" s="32">
        <v>1000</v>
      </c>
      <c r="I252" s="39">
        <v>28879.016428571424</v>
      </c>
      <c r="J252" s="38">
        <v>100000000</v>
      </c>
      <c r="K252" s="28"/>
      <c r="L252" s="29"/>
    </row>
    <row r="253" spans="1:12" s="23" customFormat="1" ht="16.5" customHeight="1">
      <c r="A253" s="36" t="s">
        <v>793</v>
      </c>
      <c r="B253" s="36" t="s">
        <v>794</v>
      </c>
      <c r="C253" s="36" t="s">
        <v>792</v>
      </c>
      <c r="D253" s="36" t="s">
        <v>795</v>
      </c>
      <c r="E253" s="37" t="s">
        <v>86</v>
      </c>
      <c r="F253" s="37" t="s">
        <v>54</v>
      </c>
      <c r="G253" s="38">
        <v>28879016.428571425</v>
      </c>
      <c r="H253" s="32">
        <v>10000</v>
      </c>
      <c r="I253" s="39">
        <v>2887.9016428571426</v>
      </c>
      <c r="J253" s="38">
        <v>100000000</v>
      </c>
      <c r="K253" s="28"/>
      <c r="L253" s="29"/>
    </row>
    <row r="254" spans="1:12" s="23" customFormat="1" ht="16.5" customHeight="1">
      <c r="A254" s="36" t="s">
        <v>796</v>
      </c>
      <c r="B254" s="36" t="s">
        <v>797</v>
      </c>
      <c r="C254" s="36" t="s">
        <v>798</v>
      </c>
      <c r="D254" s="36" t="s">
        <v>799</v>
      </c>
      <c r="E254" s="37" t="s">
        <v>21</v>
      </c>
      <c r="F254" s="37" t="s">
        <v>54</v>
      </c>
      <c r="G254" s="38">
        <v>432255.23809523811</v>
      </c>
      <c r="H254" s="32">
        <v>10000</v>
      </c>
      <c r="I254" s="39">
        <v>43.225523809523814</v>
      </c>
      <c r="J254" s="38">
        <v>100000000</v>
      </c>
      <c r="K254" s="28"/>
      <c r="L254" s="29"/>
    </row>
    <row r="255" spans="1:12" s="23" customFormat="1" ht="16.5" customHeight="1">
      <c r="A255" s="36" t="s">
        <v>800</v>
      </c>
      <c r="B255" s="36" t="s">
        <v>801</v>
      </c>
      <c r="C255" s="36" t="s">
        <v>798</v>
      </c>
      <c r="D255" s="36" t="s">
        <v>798</v>
      </c>
      <c r="E255" s="37" t="s">
        <v>21</v>
      </c>
      <c r="F255" s="37" t="s">
        <v>65</v>
      </c>
      <c r="G255" s="38">
        <v>432255.23809523811</v>
      </c>
      <c r="H255" s="32">
        <v>100</v>
      </c>
      <c r="I255" s="39">
        <v>4322.5523809523811</v>
      </c>
      <c r="J255" s="38">
        <v>100000000</v>
      </c>
      <c r="K255" s="28"/>
      <c r="L255" s="29"/>
    </row>
    <row r="256" spans="1:12" s="23" customFormat="1" ht="16.5" customHeight="1">
      <c r="A256" s="36" t="s">
        <v>802</v>
      </c>
      <c r="B256" s="36" t="s">
        <v>802</v>
      </c>
      <c r="C256" s="36" t="s">
        <v>803</v>
      </c>
      <c r="D256" s="36" t="s">
        <v>803</v>
      </c>
      <c r="E256" s="37" t="s">
        <v>28</v>
      </c>
      <c r="F256" s="37" t="s">
        <v>65</v>
      </c>
      <c r="G256" s="38">
        <v>7059682.6190476194</v>
      </c>
      <c r="H256" s="32">
        <v>100</v>
      </c>
      <c r="I256" s="39">
        <v>70596.826190476189</v>
      </c>
      <c r="J256" s="38">
        <v>100000000</v>
      </c>
      <c r="K256" s="28"/>
      <c r="L256" s="29"/>
    </row>
    <row r="257" spans="1:12" s="23" customFormat="1" ht="16.5" customHeight="1">
      <c r="A257" s="36" t="s">
        <v>804</v>
      </c>
      <c r="B257" s="36" t="s">
        <v>805</v>
      </c>
      <c r="C257" s="36" t="s">
        <v>803</v>
      </c>
      <c r="D257" s="36" t="s">
        <v>803</v>
      </c>
      <c r="E257" s="37" t="s">
        <v>28</v>
      </c>
      <c r="F257" s="37" t="s">
        <v>54</v>
      </c>
      <c r="G257" s="38">
        <v>7059682.6190476194</v>
      </c>
      <c r="H257" s="32">
        <v>10000</v>
      </c>
      <c r="I257" s="39">
        <v>705.9682619047619</v>
      </c>
      <c r="J257" s="38">
        <v>100000000</v>
      </c>
      <c r="K257" s="28"/>
      <c r="L257" s="29"/>
    </row>
    <row r="258" spans="1:12" s="23" customFormat="1" ht="16.5" customHeight="1">
      <c r="A258" s="36" t="s">
        <v>806</v>
      </c>
      <c r="B258" s="36" t="s">
        <v>806</v>
      </c>
      <c r="C258" s="36" t="s">
        <v>807</v>
      </c>
      <c r="D258" s="36" t="s">
        <v>807</v>
      </c>
      <c r="E258" s="37" t="s">
        <v>28</v>
      </c>
      <c r="F258" s="37" t="s">
        <v>65</v>
      </c>
      <c r="G258" s="38">
        <v>22927693.095238097</v>
      </c>
      <c r="H258" s="32">
        <v>100</v>
      </c>
      <c r="I258" s="39">
        <v>229276.93095238096</v>
      </c>
      <c r="J258" s="38">
        <v>32276413.473720003</v>
      </c>
      <c r="K258" s="28"/>
      <c r="L258" s="29"/>
    </row>
    <row r="259" spans="1:12" s="23" customFormat="1" ht="16.5" customHeight="1">
      <c r="A259" s="36" t="s">
        <v>808</v>
      </c>
      <c r="B259" s="36" t="s">
        <v>809</v>
      </c>
      <c r="C259" s="36" t="s">
        <v>810</v>
      </c>
      <c r="D259" s="36" t="s">
        <v>810</v>
      </c>
      <c r="E259" s="37" t="s">
        <v>86</v>
      </c>
      <c r="F259" s="37" t="s">
        <v>65</v>
      </c>
      <c r="G259" s="38">
        <v>9577611.4285714291</v>
      </c>
      <c r="H259" s="32">
        <v>1000</v>
      </c>
      <c r="I259" s="39">
        <v>9577.6114285714284</v>
      </c>
      <c r="J259" s="38">
        <v>100000000</v>
      </c>
      <c r="K259" s="28"/>
      <c r="L259" s="29"/>
    </row>
    <row r="260" spans="1:12" s="23" customFormat="1" ht="16.5" customHeight="1">
      <c r="A260" s="36" t="s">
        <v>811</v>
      </c>
      <c r="B260" s="36" t="s">
        <v>812</v>
      </c>
      <c r="C260" s="36" t="s">
        <v>813</v>
      </c>
      <c r="D260" s="36" t="s">
        <v>814</v>
      </c>
      <c r="E260" s="37" t="s">
        <v>21</v>
      </c>
      <c r="F260" s="37" t="s">
        <v>54</v>
      </c>
      <c r="G260" s="38">
        <v>2569409.2857142859</v>
      </c>
      <c r="H260" s="32">
        <v>10000</v>
      </c>
      <c r="I260" s="39">
        <v>256.94092857142857</v>
      </c>
      <c r="J260" s="38">
        <v>100000000</v>
      </c>
      <c r="K260" s="28"/>
      <c r="L260" s="29"/>
    </row>
    <row r="261" spans="1:12" s="23" customFormat="1" ht="16.5" customHeight="1">
      <c r="A261" s="36" t="s">
        <v>815</v>
      </c>
      <c r="B261" s="36" t="s">
        <v>816</v>
      </c>
      <c r="C261" s="36" t="s">
        <v>817</v>
      </c>
      <c r="D261" s="36" t="s">
        <v>817</v>
      </c>
      <c r="E261" s="37" t="s">
        <v>273</v>
      </c>
      <c r="F261" s="37" t="s">
        <v>65</v>
      </c>
      <c r="G261" s="38">
        <v>4177011.9047619049</v>
      </c>
      <c r="H261" s="32">
        <v>100</v>
      </c>
      <c r="I261" s="39">
        <v>41770.119047619046</v>
      </c>
      <c r="J261" s="38">
        <v>100000000</v>
      </c>
      <c r="K261" s="28"/>
      <c r="L261" s="29"/>
    </row>
    <row r="262" spans="1:12" s="23" customFormat="1" ht="16.5" customHeight="1">
      <c r="A262" s="36" t="s">
        <v>818</v>
      </c>
      <c r="B262" s="36" t="s">
        <v>819</v>
      </c>
      <c r="C262" s="36" t="s">
        <v>820</v>
      </c>
      <c r="D262" s="36" t="s">
        <v>821</v>
      </c>
      <c r="E262" s="37" t="s">
        <v>53</v>
      </c>
      <c r="F262" s="37" t="s">
        <v>54</v>
      </c>
      <c r="G262" s="38">
        <v>17006214.75</v>
      </c>
      <c r="H262" s="32">
        <v>10000</v>
      </c>
      <c r="I262" s="39">
        <v>1700.6214749999999</v>
      </c>
      <c r="J262" s="38">
        <v>100000000</v>
      </c>
      <c r="K262" s="28"/>
      <c r="L262" s="29"/>
    </row>
    <row r="263" spans="1:12" s="23" customFormat="1" ht="16.5" customHeight="1">
      <c r="A263" s="36" t="s">
        <v>822</v>
      </c>
      <c r="B263" s="36" t="s">
        <v>823</v>
      </c>
      <c r="C263" s="36" t="s">
        <v>824</v>
      </c>
      <c r="D263" s="36" t="s">
        <v>824</v>
      </c>
      <c r="E263" s="37" t="s">
        <v>21</v>
      </c>
      <c r="F263" s="37" t="s">
        <v>65</v>
      </c>
      <c r="G263" s="38">
        <v>55028210.952380955</v>
      </c>
      <c r="H263" s="32">
        <v>100</v>
      </c>
      <c r="I263" s="39">
        <v>550282.10952380951</v>
      </c>
      <c r="J263" s="38">
        <v>100000000</v>
      </c>
      <c r="K263" s="28"/>
      <c r="L263" s="29"/>
    </row>
    <row r="264" spans="1:12" s="23" customFormat="1" ht="16.5" customHeight="1">
      <c r="A264" s="36" t="s">
        <v>825</v>
      </c>
      <c r="B264" s="36" t="s">
        <v>826</v>
      </c>
      <c r="C264" s="36" t="s">
        <v>824</v>
      </c>
      <c r="D264" s="36" t="s">
        <v>827</v>
      </c>
      <c r="E264" s="37" t="s">
        <v>21</v>
      </c>
      <c r="F264" s="37" t="s">
        <v>54</v>
      </c>
      <c r="G264" s="38">
        <v>55028210.952380955</v>
      </c>
      <c r="H264" s="32">
        <v>10000</v>
      </c>
      <c r="I264" s="39">
        <v>5502.8210952380959</v>
      </c>
      <c r="J264" s="38">
        <v>100000000</v>
      </c>
      <c r="K264" s="28"/>
      <c r="L264" s="29"/>
    </row>
    <row r="265" spans="1:12" s="23" customFormat="1" ht="16.5" customHeight="1">
      <c r="A265" s="36" t="s">
        <v>828</v>
      </c>
      <c r="B265" s="36" t="s">
        <v>829</v>
      </c>
      <c r="C265" s="36" t="s">
        <v>830</v>
      </c>
      <c r="D265" s="36" t="s">
        <v>830</v>
      </c>
      <c r="E265" s="37" t="s">
        <v>21</v>
      </c>
      <c r="F265" s="37" t="s">
        <v>65</v>
      </c>
      <c r="G265" s="38">
        <v>1482265.9523809524</v>
      </c>
      <c r="H265" s="32">
        <v>100</v>
      </c>
      <c r="I265" s="39">
        <v>14822.659523809525</v>
      </c>
      <c r="J265" s="38">
        <v>29271026.700000003</v>
      </c>
      <c r="K265" s="28"/>
      <c r="L265" s="29"/>
    </row>
    <row r="266" spans="1:12" s="23" customFormat="1" ht="16.5" customHeight="1">
      <c r="A266" s="36" t="s">
        <v>831</v>
      </c>
      <c r="B266" s="36" t="s">
        <v>832</v>
      </c>
      <c r="C266" s="36" t="s">
        <v>833</v>
      </c>
      <c r="D266" s="36" t="s">
        <v>833</v>
      </c>
      <c r="E266" s="37" t="s">
        <v>21</v>
      </c>
      <c r="F266" s="37" t="s">
        <v>65</v>
      </c>
      <c r="G266" s="38">
        <v>754631.66666666674</v>
      </c>
      <c r="H266" s="32">
        <v>100</v>
      </c>
      <c r="I266" s="39">
        <v>7546.3166666666675</v>
      </c>
      <c r="J266" s="38">
        <v>10000000</v>
      </c>
      <c r="K266" s="28"/>
      <c r="L266" s="29"/>
    </row>
    <row r="267" spans="1:12" s="23" customFormat="1" ht="16.5" customHeight="1">
      <c r="A267" s="36" t="s">
        <v>834</v>
      </c>
      <c r="B267" s="36" t="s">
        <v>835</v>
      </c>
      <c r="C267" s="36" t="s">
        <v>836</v>
      </c>
      <c r="D267" s="36" t="s">
        <v>836</v>
      </c>
      <c r="E267" s="37" t="s">
        <v>21</v>
      </c>
      <c r="F267" s="37" t="s">
        <v>65</v>
      </c>
      <c r="G267" s="38">
        <v>11632180</v>
      </c>
      <c r="H267" s="32">
        <v>100</v>
      </c>
      <c r="I267" s="39">
        <v>116321.8</v>
      </c>
      <c r="J267" s="38">
        <v>100000000</v>
      </c>
      <c r="K267" s="28"/>
      <c r="L267" s="29"/>
    </row>
    <row r="268" spans="1:12" s="23" customFormat="1" ht="16.5" customHeight="1">
      <c r="A268" s="36" t="s">
        <v>837</v>
      </c>
      <c r="B268" s="36" t="s">
        <v>838</v>
      </c>
      <c r="C268" s="36" t="s">
        <v>839</v>
      </c>
      <c r="D268" s="36" t="s">
        <v>839</v>
      </c>
      <c r="E268" s="37" t="s">
        <v>21</v>
      </c>
      <c r="F268" s="37" t="s">
        <v>65</v>
      </c>
      <c r="G268" s="38">
        <v>82289875.238095239</v>
      </c>
      <c r="H268" s="32">
        <v>100</v>
      </c>
      <c r="I268" s="39">
        <v>822898.75238095236</v>
      </c>
      <c r="J268" s="38">
        <v>100000000</v>
      </c>
      <c r="K268" s="28"/>
      <c r="L268" s="29"/>
    </row>
    <row r="269" spans="1:12" s="23" customFormat="1" ht="16.5" customHeight="1">
      <c r="A269" s="36" t="s">
        <v>840</v>
      </c>
      <c r="B269" s="36" t="s">
        <v>841</v>
      </c>
      <c r="C269" s="36" t="s">
        <v>839</v>
      </c>
      <c r="D269" s="36" t="s">
        <v>842</v>
      </c>
      <c r="E269" s="37" t="s">
        <v>21</v>
      </c>
      <c r="F269" s="37" t="s">
        <v>54</v>
      </c>
      <c r="G269" s="38">
        <v>82289875.238095239</v>
      </c>
      <c r="H269" s="32">
        <v>10000</v>
      </c>
      <c r="I269" s="39">
        <v>8228.9875238095246</v>
      </c>
      <c r="J269" s="38">
        <v>100000000</v>
      </c>
      <c r="K269" s="28"/>
      <c r="L269" s="29"/>
    </row>
    <row r="270" spans="1:12" s="23" customFormat="1" ht="16.5" customHeight="1">
      <c r="A270" s="36" t="s">
        <v>838</v>
      </c>
      <c r="B270" s="36" t="s">
        <v>843</v>
      </c>
      <c r="C270" s="36" t="s">
        <v>844</v>
      </c>
      <c r="D270" s="36" t="s">
        <v>844</v>
      </c>
      <c r="E270" s="37" t="s">
        <v>21</v>
      </c>
      <c r="F270" s="37" t="s">
        <v>65</v>
      </c>
      <c r="G270" s="38">
        <v>10510224.523809524</v>
      </c>
      <c r="H270" s="32">
        <v>100</v>
      </c>
      <c r="I270" s="39">
        <v>105102.24523809525</v>
      </c>
      <c r="J270" s="38">
        <v>100000000</v>
      </c>
      <c r="K270" s="28"/>
      <c r="L270" s="29"/>
    </row>
    <row r="271" spans="1:12" s="23" customFormat="1" ht="16.5" customHeight="1">
      <c r="A271" s="36" t="s">
        <v>845</v>
      </c>
      <c r="B271" s="36" t="s">
        <v>846</v>
      </c>
      <c r="C271" s="36" t="s">
        <v>844</v>
      </c>
      <c r="D271" s="36" t="s">
        <v>847</v>
      </c>
      <c r="E271" s="37" t="s">
        <v>21</v>
      </c>
      <c r="F271" s="37" t="s">
        <v>54</v>
      </c>
      <c r="G271" s="38">
        <v>10510224.523809524</v>
      </c>
      <c r="H271" s="32">
        <v>10000</v>
      </c>
      <c r="I271" s="39">
        <v>1051.0224523809525</v>
      </c>
      <c r="J271" s="38">
        <v>100000000</v>
      </c>
      <c r="K271" s="28"/>
      <c r="L271" s="29"/>
    </row>
    <row r="272" spans="1:12" s="23" customFormat="1" ht="16.5" customHeight="1">
      <c r="A272" s="36" t="s">
        <v>848</v>
      </c>
      <c r="B272" s="36" t="s">
        <v>849</v>
      </c>
      <c r="C272" s="36" t="s">
        <v>850</v>
      </c>
      <c r="D272" s="36" t="s">
        <v>850</v>
      </c>
      <c r="E272" s="37" t="s">
        <v>21</v>
      </c>
      <c r="F272" s="37" t="s">
        <v>65</v>
      </c>
      <c r="G272" s="38">
        <v>2240300.4761904762</v>
      </c>
      <c r="H272" s="32">
        <v>100</v>
      </c>
      <c r="I272" s="39">
        <v>22403.004761904762</v>
      </c>
      <c r="J272" s="38">
        <v>100000000</v>
      </c>
      <c r="K272" s="28"/>
      <c r="L272" s="29"/>
    </row>
    <row r="273" spans="1:12" s="23" customFormat="1" ht="16.5" customHeight="1">
      <c r="A273" s="36" t="s">
        <v>851</v>
      </c>
      <c r="B273" s="36" t="s">
        <v>852</v>
      </c>
      <c r="C273" s="36" t="s">
        <v>853</v>
      </c>
      <c r="D273" s="36" t="s">
        <v>853</v>
      </c>
      <c r="E273" s="37" t="s">
        <v>75</v>
      </c>
      <c r="F273" s="37" t="s">
        <v>65</v>
      </c>
      <c r="G273" s="38">
        <v>18293777.142857142</v>
      </c>
      <c r="H273" s="32">
        <v>100</v>
      </c>
      <c r="I273" s="39">
        <v>182937.77142857143</v>
      </c>
      <c r="J273" s="38">
        <v>89882538.514400005</v>
      </c>
      <c r="K273" s="28"/>
      <c r="L273" s="29"/>
    </row>
    <row r="274" spans="1:12" s="23" customFormat="1" ht="16.5" customHeight="1">
      <c r="A274" s="36" t="s">
        <v>854</v>
      </c>
      <c r="B274" s="36" t="s">
        <v>855</v>
      </c>
      <c r="C274" s="36" t="s">
        <v>853</v>
      </c>
      <c r="D274" s="36" t="s">
        <v>856</v>
      </c>
      <c r="E274" s="37" t="s">
        <v>75</v>
      </c>
      <c r="F274" s="37" t="s">
        <v>54</v>
      </c>
      <c r="G274" s="38">
        <v>18293777.142857142</v>
      </c>
      <c r="H274" s="32">
        <v>10000</v>
      </c>
      <c r="I274" s="39">
        <v>1829.3777142857141</v>
      </c>
      <c r="J274" s="38">
        <v>89882538.514400005</v>
      </c>
      <c r="K274" s="28"/>
      <c r="L274" s="29"/>
    </row>
    <row r="275" spans="1:12" s="23" customFormat="1" ht="16.5" customHeight="1">
      <c r="A275" s="36" t="s">
        <v>857</v>
      </c>
      <c r="B275" s="36" t="s">
        <v>858</v>
      </c>
      <c r="C275" s="36" t="s">
        <v>859</v>
      </c>
      <c r="D275" s="36" t="s">
        <v>859</v>
      </c>
      <c r="E275" s="37" t="s">
        <v>75</v>
      </c>
      <c r="F275" s="37" t="s">
        <v>65</v>
      </c>
      <c r="G275" s="38">
        <v>11345518.095238095</v>
      </c>
      <c r="H275" s="32">
        <v>100</v>
      </c>
      <c r="I275" s="39">
        <v>113455.18095238095</v>
      </c>
      <c r="J275" s="38">
        <v>100000000</v>
      </c>
      <c r="K275" s="28"/>
      <c r="L275" s="29"/>
    </row>
    <row r="276" spans="1:12" s="23" customFormat="1" ht="16.5" customHeight="1">
      <c r="A276" s="36" t="s">
        <v>860</v>
      </c>
      <c r="B276" s="36" t="s">
        <v>861</v>
      </c>
      <c r="C276" s="36" t="s">
        <v>862</v>
      </c>
      <c r="D276" s="36" t="s">
        <v>863</v>
      </c>
      <c r="E276" s="37" t="s">
        <v>53</v>
      </c>
      <c r="F276" s="37" t="s">
        <v>54</v>
      </c>
      <c r="G276" s="38">
        <v>19170495</v>
      </c>
      <c r="H276" s="32">
        <v>10000</v>
      </c>
      <c r="I276" s="39">
        <v>1917.0495000000001</v>
      </c>
      <c r="J276" s="38">
        <v>100000000</v>
      </c>
      <c r="K276" s="28"/>
      <c r="L276" s="29"/>
    </row>
    <row r="277" spans="1:12" s="23" customFormat="1" ht="16.5" customHeight="1">
      <c r="A277" s="36" t="s">
        <v>864</v>
      </c>
      <c r="B277" s="36" t="s">
        <v>865</v>
      </c>
      <c r="C277" s="36" t="s">
        <v>866</v>
      </c>
      <c r="D277" s="36" t="s">
        <v>866</v>
      </c>
      <c r="E277" s="37" t="s">
        <v>21</v>
      </c>
      <c r="F277" s="37" t="s">
        <v>65</v>
      </c>
      <c r="G277" s="38">
        <v>784445.95238095243</v>
      </c>
      <c r="H277" s="32">
        <v>100</v>
      </c>
      <c r="I277" s="39">
        <v>7844.4595238095244</v>
      </c>
      <c r="J277" s="38">
        <v>100000000</v>
      </c>
      <c r="K277" s="28"/>
      <c r="L277" s="29"/>
    </row>
    <row r="278" spans="1:12" s="23" customFormat="1" ht="16.5" customHeight="1">
      <c r="A278" s="36" t="s">
        <v>867</v>
      </c>
      <c r="B278" s="36" t="s">
        <v>868</v>
      </c>
      <c r="C278" s="36" t="s">
        <v>866</v>
      </c>
      <c r="D278" s="36" t="s">
        <v>869</v>
      </c>
      <c r="E278" s="37" t="s">
        <v>21</v>
      </c>
      <c r="F278" s="37" t="s">
        <v>54</v>
      </c>
      <c r="G278" s="38">
        <v>784445.95238095243</v>
      </c>
      <c r="H278" s="32">
        <v>10000</v>
      </c>
      <c r="I278" s="39">
        <v>78.444595238095246</v>
      </c>
      <c r="J278" s="38">
        <v>100000000</v>
      </c>
      <c r="K278" s="28"/>
      <c r="L278" s="29"/>
    </row>
    <row r="279" spans="1:12" s="23" customFormat="1" ht="16.5" customHeight="1">
      <c r="A279" s="36" t="s">
        <v>870</v>
      </c>
      <c r="B279" s="36" t="s">
        <v>871</v>
      </c>
      <c r="C279" s="36" t="s">
        <v>872</v>
      </c>
      <c r="D279" s="36" t="s">
        <v>872</v>
      </c>
      <c r="E279" s="37" t="s">
        <v>21</v>
      </c>
      <c r="F279" s="37" t="s">
        <v>65</v>
      </c>
      <c r="G279" s="38">
        <v>5058967.8571428573</v>
      </c>
      <c r="H279" s="32">
        <v>100</v>
      </c>
      <c r="I279" s="39">
        <v>50589.678571428572</v>
      </c>
      <c r="J279" s="38">
        <v>13243270.590000002</v>
      </c>
      <c r="K279" s="28"/>
      <c r="L279" s="29"/>
    </row>
    <row r="280" spans="1:12" s="23" customFormat="1" ht="16.5" customHeight="1">
      <c r="A280" s="36" t="s">
        <v>873</v>
      </c>
      <c r="B280" s="36" t="s">
        <v>874</v>
      </c>
      <c r="C280" s="36" t="s">
        <v>872</v>
      </c>
      <c r="D280" s="36" t="s">
        <v>875</v>
      </c>
      <c r="E280" s="37" t="s">
        <v>21</v>
      </c>
      <c r="F280" s="37" t="s">
        <v>54</v>
      </c>
      <c r="G280" s="38">
        <v>5058967.8571428573</v>
      </c>
      <c r="H280" s="32">
        <v>10000</v>
      </c>
      <c r="I280" s="39">
        <v>505.89678571428573</v>
      </c>
      <c r="J280" s="38">
        <v>13243270.590000002</v>
      </c>
      <c r="K280" s="28"/>
      <c r="L280" s="29"/>
    </row>
    <row r="281" spans="1:12" s="23" customFormat="1" ht="16.5" customHeight="1">
      <c r="A281" s="36" t="s">
        <v>876</v>
      </c>
      <c r="B281" s="36" t="s">
        <v>877</v>
      </c>
      <c r="C281" s="36" t="s">
        <v>878</v>
      </c>
      <c r="D281" s="36" t="s">
        <v>878</v>
      </c>
      <c r="E281" s="37" t="s">
        <v>21</v>
      </c>
      <c r="F281" s="37" t="s">
        <v>65</v>
      </c>
      <c r="G281" s="38">
        <v>3021972.1428571427</v>
      </c>
      <c r="H281" s="32">
        <v>0</v>
      </c>
      <c r="I281" s="39" t="s">
        <v>69</v>
      </c>
      <c r="J281" s="38">
        <v>100000000</v>
      </c>
      <c r="K281" s="28"/>
      <c r="L281" s="29"/>
    </row>
    <row r="282" spans="1:12" s="23" customFormat="1" ht="16.5" customHeight="1">
      <c r="A282" s="36" t="s">
        <v>879</v>
      </c>
      <c r="B282" s="36" t="s">
        <v>880</v>
      </c>
      <c r="C282" s="36" t="s">
        <v>881</v>
      </c>
      <c r="D282" s="36" t="s">
        <v>882</v>
      </c>
      <c r="E282" s="37" t="s">
        <v>21</v>
      </c>
      <c r="F282" s="37" t="s">
        <v>54</v>
      </c>
      <c r="G282" s="38">
        <v>3034487.8571428573</v>
      </c>
      <c r="H282" s="32">
        <v>10000</v>
      </c>
      <c r="I282" s="39">
        <v>303.44878571428575</v>
      </c>
      <c r="J282" s="38">
        <v>100000000</v>
      </c>
      <c r="K282" s="28"/>
      <c r="L282" s="29"/>
    </row>
    <row r="283" spans="1:12" s="23" customFormat="1" ht="16.5" customHeight="1">
      <c r="A283" s="36" t="s">
        <v>883</v>
      </c>
      <c r="B283" s="36" t="s">
        <v>884</v>
      </c>
      <c r="C283" s="36" t="s">
        <v>881</v>
      </c>
      <c r="D283" s="36" t="s">
        <v>881</v>
      </c>
      <c r="E283" s="37" t="s">
        <v>21</v>
      </c>
      <c r="F283" s="37" t="s">
        <v>65</v>
      </c>
      <c r="G283" s="38">
        <v>3034487.8571428573</v>
      </c>
      <c r="H283" s="32">
        <v>100</v>
      </c>
      <c r="I283" s="39">
        <v>30344.878571428573</v>
      </c>
      <c r="J283" s="38">
        <v>100000000</v>
      </c>
      <c r="K283" s="28"/>
      <c r="L283" s="29"/>
    </row>
    <row r="284" spans="1:12" s="23" customFormat="1" ht="16.5" customHeight="1">
      <c r="A284" s="36" t="s">
        <v>885</v>
      </c>
      <c r="B284" s="36" t="s">
        <v>886</v>
      </c>
      <c r="C284" s="36" t="s">
        <v>887</v>
      </c>
      <c r="D284" s="36" t="s">
        <v>888</v>
      </c>
      <c r="E284" s="37" t="s">
        <v>28</v>
      </c>
      <c r="F284" s="37" t="s">
        <v>65</v>
      </c>
      <c r="G284" s="38">
        <v>7139793.333333334</v>
      </c>
      <c r="H284" s="32">
        <v>100</v>
      </c>
      <c r="I284" s="39">
        <v>71397.933333333334</v>
      </c>
      <c r="J284" s="38">
        <v>26369538.277680002</v>
      </c>
      <c r="K284" s="28"/>
      <c r="L284" s="29"/>
    </row>
    <row r="285" spans="1:12" s="23" customFormat="1" ht="16.5" customHeight="1">
      <c r="A285" s="36" t="s">
        <v>889</v>
      </c>
      <c r="B285" s="36" t="s">
        <v>890</v>
      </c>
      <c r="C285" s="36" t="s">
        <v>891</v>
      </c>
      <c r="D285" s="36" t="s">
        <v>891</v>
      </c>
      <c r="E285" s="37" t="s">
        <v>21</v>
      </c>
      <c r="F285" s="37" t="s">
        <v>65</v>
      </c>
      <c r="G285" s="38">
        <v>14865479.523809524</v>
      </c>
      <c r="H285" s="32">
        <v>100</v>
      </c>
      <c r="I285" s="39">
        <v>148654.79523809525</v>
      </c>
      <c r="J285" s="38">
        <v>100000000</v>
      </c>
      <c r="K285" s="28"/>
      <c r="L285" s="29"/>
    </row>
    <row r="286" spans="1:12" s="23" customFormat="1" ht="16.5" customHeight="1">
      <c r="A286" s="36" t="s">
        <v>892</v>
      </c>
      <c r="B286" s="36" t="s">
        <v>893</v>
      </c>
      <c r="C286" s="36" t="s">
        <v>891</v>
      </c>
      <c r="D286" s="36" t="s">
        <v>894</v>
      </c>
      <c r="E286" s="37" t="s">
        <v>21</v>
      </c>
      <c r="F286" s="37" t="s">
        <v>54</v>
      </c>
      <c r="G286" s="38">
        <v>14865479.523809524</v>
      </c>
      <c r="H286" s="32">
        <v>10000</v>
      </c>
      <c r="I286" s="39">
        <v>1486.5479523809524</v>
      </c>
      <c r="J286" s="38">
        <v>100000000</v>
      </c>
      <c r="K286" s="28"/>
      <c r="L286" s="29"/>
    </row>
    <row r="287" spans="1:12" s="23" customFormat="1" ht="16.5" customHeight="1">
      <c r="A287" s="36" t="s">
        <v>895</v>
      </c>
      <c r="B287" s="36" t="s">
        <v>896</v>
      </c>
      <c r="C287" s="36" t="s">
        <v>897</v>
      </c>
      <c r="D287" s="36" t="s">
        <v>897</v>
      </c>
      <c r="E287" s="37" t="s">
        <v>21</v>
      </c>
      <c r="F287" s="37" t="s">
        <v>65</v>
      </c>
      <c r="G287" s="38">
        <v>19164039.523809522</v>
      </c>
      <c r="H287" s="32">
        <v>100</v>
      </c>
      <c r="I287" s="39">
        <v>191640.39523809523</v>
      </c>
      <c r="J287" s="38">
        <v>100000000</v>
      </c>
      <c r="K287" s="28"/>
      <c r="L287" s="29"/>
    </row>
    <row r="288" spans="1:12" s="23" customFormat="1" ht="16.5" customHeight="1">
      <c r="A288" s="36" t="s">
        <v>898</v>
      </c>
      <c r="B288" s="36" t="s">
        <v>899</v>
      </c>
      <c r="C288" s="36" t="s">
        <v>897</v>
      </c>
      <c r="D288" s="36" t="s">
        <v>900</v>
      </c>
      <c r="E288" s="37" t="s">
        <v>21</v>
      </c>
      <c r="F288" s="37" t="s">
        <v>54</v>
      </c>
      <c r="G288" s="38">
        <v>19164039.523809522</v>
      </c>
      <c r="H288" s="32">
        <v>10000</v>
      </c>
      <c r="I288" s="39">
        <v>1916.4039523809522</v>
      </c>
      <c r="J288" s="38">
        <v>100000000</v>
      </c>
      <c r="K288" s="28"/>
      <c r="L288" s="29"/>
    </row>
    <row r="289" spans="1:12" s="23" customFormat="1" ht="16.5" customHeight="1">
      <c r="A289" s="36" t="s">
        <v>901</v>
      </c>
      <c r="B289" s="36" t="s">
        <v>902</v>
      </c>
      <c r="C289" s="36" t="s">
        <v>903</v>
      </c>
      <c r="D289" s="36" t="s">
        <v>903</v>
      </c>
      <c r="E289" s="37" t="s">
        <v>21</v>
      </c>
      <c r="F289" s="37" t="s">
        <v>65</v>
      </c>
      <c r="G289" s="38">
        <v>224198233.80952382</v>
      </c>
      <c r="H289" s="32">
        <v>1000</v>
      </c>
      <c r="I289" s="39">
        <v>224198.23380952381</v>
      </c>
      <c r="J289" s="38">
        <v>100000000</v>
      </c>
      <c r="K289" s="28"/>
      <c r="L289" s="29"/>
    </row>
    <row r="290" spans="1:12" s="23" customFormat="1" ht="16.5" customHeight="1">
      <c r="A290" s="36" t="s">
        <v>904</v>
      </c>
      <c r="B290" s="36" t="s">
        <v>905</v>
      </c>
      <c r="C290" s="36" t="s">
        <v>903</v>
      </c>
      <c r="D290" s="36" t="s">
        <v>906</v>
      </c>
      <c r="E290" s="37" t="s">
        <v>21</v>
      </c>
      <c r="F290" s="37" t="s">
        <v>54</v>
      </c>
      <c r="G290" s="38">
        <v>224198233.80952382</v>
      </c>
      <c r="H290" s="32">
        <v>10000</v>
      </c>
      <c r="I290" s="39">
        <v>22419.823380952381</v>
      </c>
      <c r="J290" s="38">
        <v>100000000</v>
      </c>
      <c r="K290" s="28"/>
      <c r="L290" s="29"/>
    </row>
    <row r="291" spans="1:12" s="23" customFormat="1" ht="16.5" customHeight="1">
      <c r="A291" s="36" t="s">
        <v>907</v>
      </c>
      <c r="B291" s="36" t="s">
        <v>908</v>
      </c>
      <c r="C291" s="36" t="s">
        <v>909</v>
      </c>
      <c r="D291" s="36" t="s">
        <v>909</v>
      </c>
      <c r="E291" s="37" t="s">
        <v>21</v>
      </c>
      <c r="F291" s="37" t="s">
        <v>65</v>
      </c>
      <c r="G291" s="38">
        <v>75346616.190476194</v>
      </c>
      <c r="H291" s="32">
        <v>100</v>
      </c>
      <c r="I291" s="39">
        <v>753466.16190476192</v>
      </c>
      <c r="J291" s="38">
        <v>100000000</v>
      </c>
      <c r="K291" s="28"/>
      <c r="L291" s="29"/>
    </row>
    <row r="292" spans="1:12" s="23" customFormat="1" ht="16.5" customHeight="1">
      <c r="A292" s="36" t="s">
        <v>910</v>
      </c>
      <c r="B292" s="36" t="s">
        <v>911</v>
      </c>
      <c r="C292" s="36" t="s">
        <v>909</v>
      </c>
      <c r="D292" s="36" t="s">
        <v>912</v>
      </c>
      <c r="E292" s="37" t="s">
        <v>21</v>
      </c>
      <c r="F292" s="37" t="s">
        <v>54</v>
      </c>
      <c r="G292" s="38">
        <v>75346616.190476194</v>
      </c>
      <c r="H292" s="32">
        <v>10000</v>
      </c>
      <c r="I292" s="39">
        <v>7534.6616190476198</v>
      </c>
      <c r="J292" s="38">
        <v>100000000</v>
      </c>
      <c r="K292" s="28"/>
      <c r="L292" s="29"/>
    </row>
    <row r="293" spans="1:12" s="23" customFormat="1" ht="16.5" customHeight="1">
      <c r="A293" s="36" t="s">
        <v>913</v>
      </c>
      <c r="B293" s="36" t="s">
        <v>914</v>
      </c>
      <c r="C293" s="36" t="s">
        <v>915</v>
      </c>
      <c r="D293" s="36" t="s">
        <v>916</v>
      </c>
      <c r="E293" s="37" t="s">
        <v>21</v>
      </c>
      <c r="F293" s="37" t="s">
        <v>54</v>
      </c>
      <c r="G293" s="38">
        <v>91348460.952380955</v>
      </c>
      <c r="H293" s="32">
        <v>10000</v>
      </c>
      <c r="I293" s="39">
        <v>9134.8460952380956</v>
      </c>
      <c r="J293" s="38">
        <v>100000000</v>
      </c>
      <c r="K293" s="28"/>
      <c r="L293" s="29"/>
    </row>
    <row r="294" spans="1:12" s="23" customFormat="1" ht="16.5" customHeight="1">
      <c r="A294" s="36" t="s">
        <v>917</v>
      </c>
      <c r="B294" s="36" t="s">
        <v>918</v>
      </c>
      <c r="C294" s="36" t="s">
        <v>919</v>
      </c>
      <c r="D294" s="36" t="s">
        <v>919</v>
      </c>
      <c r="E294" s="37" t="s">
        <v>28</v>
      </c>
      <c r="F294" s="37" t="s">
        <v>65</v>
      </c>
      <c r="G294" s="38">
        <v>431843.80952380953</v>
      </c>
      <c r="H294" s="32">
        <v>100</v>
      </c>
      <c r="I294" s="39">
        <v>4318.4380952380952</v>
      </c>
      <c r="J294" s="38">
        <v>31025523.513599999</v>
      </c>
      <c r="K294" s="28"/>
      <c r="L294" s="29"/>
    </row>
    <row r="295" spans="1:12" s="23" customFormat="1" ht="16.5" customHeight="1">
      <c r="A295" s="36" t="s">
        <v>920</v>
      </c>
      <c r="B295" s="36" t="s">
        <v>921</v>
      </c>
      <c r="C295" s="36" t="s">
        <v>922</v>
      </c>
      <c r="D295" s="36" t="s">
        <v>922</v>
      </c>
      <c r="E295" s="37" t="s">
        <v>28</v>
      </c>
      <c r="F295" s="37" t="s">
        <v>65</v>
      </c>
      <c r="G295" s="38">
        <v>36524314.285714284</v>
      </c>
      <c r="H295" s="32">
        <v>100</v>
      </c>
      <c r="I295" s="39">
        <v>365243.14285714284</v>
      </c>
      <c r="J295" s="38">
        <v>100000000</v>
      </c>
      <c r="K295" s="28"/>
      <c r="L295" s="29"/>
    </row>
    <row r="296" spans="1:12" s="23" customFormat="1" ht="16.5" customHeight="1">
      <c r="A296" s="36" t="s">
        <v>923</v>
      </c>
      <c r="B296" s="36" t="s">
        <v>924</v>
      </c>
      <c r="C296" s="36" t="s">
        <v>922</v>
      </c>
      <c r="D296" s="36" t="s">
        <v>925</v>
      </c>
      <c r="E296" s="37" t="s">
        <v>53</v>
      </c>
      <c r="F296" s="37" t="s">
        <v>54</v>
      </c>
      <c r="G296" s="38">
        <v>36524314.285714284</v>
      </c>
      <c r="H296" s="32">
        <v>10000</v>
      </c>
      <c r="I296" s="39">
        <v>3652.4314285714286</v>
      </c>
      <c r="J296" s="38">
        <v>100000000</v>
      </c>
      <c r="K296" s="28"/>
      <c r="L296" s="29"/>
    </row>
    <row r="297" spans="1:12" s="23" customFormat="1" ht="16.5" customHeight="1">
      <c r="A297" s="36" t="s">
        <v>926</v>
      </c>
      <c r="B297" s="36" t="s">
        <v>927</v>
      </c>
      <c r="C297" s="36" t="s">
        <v>928</v>
      </c>
      <c r="D297" s="36" t="s">
        <v>928</v>
      </c>
      <c r="E297" s="37" t="s">
        <v>75</v>
      </c>
      <c r="F297" s="37" t="s">
        <v>65</v>
      </c>
      <c r="G297" s="38">
        <v>64317827.142857149</v>
      </c>
      <c r="H297" s="32">
        <v>100</v>
      </c>
      <c r="I297" s="39">
        <v>643178.27142857155</v>
      </c>
      <c r="J297" s="38">
        <v>100000000</v>
      </c>
      <c r="K297" s="28"/>
      <c r="L297" s="29"/>
    </row>
    <row r="298" spans="1:12" s="23" customFormat="1" ht="16.5" customHeight="1">
      <c r="A298" s="36" t="s">
        <v>929</v>
      </c>
      <c r="B298" s="36" t="s">
        <v>930</v>
      </c>
      <c r="C298" s="36" t="s">
        <v>928</v>
      </c>
      <c r="D298" s="36" t="s">
        <v>931</v>
      </c>
      <c r="E298" s="37" t="s">
        <v>75</v>
      </c>
      <c r="F298" s="37" t="s">
        <v>54</v>
      </c>
      <c r="G298" s="38">
        <v>64317827.142857149</v>
      </c>
      <c r="H298" s="32">
        <v>10000</v>
      </c>
      <c r="I298" s="39">
        <v>6431.782714285715</v>
      </c>
      <c r="J298" s="38">
        <v>100000000</v>
      </c>
      <c r="K298" s="28"/>
      <c r="L298" s="29"/>
    </row>
    <row r="299" spans="1:12" s="23" customFormat="1" ht="16.5" customHeight="1">
      <c r="A299" s="36" t="s">
        <v>932</v>
      </c>
      <c r="B299" s="36" t="s">
        <v>933</v>
      </c>
      <c r="C299" s="36" t="s">
        <v>934</v>
      </c>
      <c r="D299" s="36" t="s">
        <v>934</v>
      </c>
      <c r="E299" s="37" t="s">
        <v>21</v>
      </c>
      <c r="F299" s="37" t="s">
        <v>65</v>
      </c>
      <c r="G299" s="38">
        <v>6211205</v>
      </c>
      <c r="H299" s="32">
        <v>100</v>
      </c>
      <c r="I299" s="39">
        <v>62112.05</v>
      </c>
      <c r="J299" s="38">
        <v>100000000</v>
      </c>
      <c r="K299" s="28"/>
      <c r="L299" s="29"/>
    </row>
    <row r="300" spans="1:12" s="23" customFormat="1" ht="16.5" customHeight="1">
      <c r="A300" s="36" t="s">
        <v>935</v>
      </c>
      <c r="B300" s="36" t="s">
        <v>936</v>
      </c>
      <c r="C300" s="36" t="s">
        <v>934</v>
      </c>
      <c r="D300" s="36" t="s">
        <v>937</v>
      </c>
      <c r="E300" s="37" t="s">
        <v>21</v>
      </c>
      <c r="F300" s="37" t="s">
        <v>54</v>
      </c>
      <c r="G300" s="38">
        <v>6211205</v>
      </c>
      <c r="H300" s="32">
        <v>10000</v>
      </c>
      <c r="I300" s="39">
        <v>621.12049999999999</v>
      </c>
      <c r="J300" s="38">
        <v>100000000</v>
      </c>
      <c r="K300" s="28"/>
      <c r="L300" s="29"/>
    </row>
    <row r="301" spans="1:12" s="23" customFormat="1" ht="16.5" customHeight="1">
      <c r="A301" s="36" t="s">
        <v>938</v>
      </c>
      <c r="B301" s="36" t="s">
        <v>939</v>
      </c>
      <c r="C301" s="36" t="s">
        <v>940</v>
      </c>
      <c r="D301" s="36" t="s">
        <v>940</v>
      </c>
      <c r="E301" s="37" t="s">
        <v>21</v>
      </c>
      <c r="F301" s="37" t="s">
        <v>65</v>
      </c>
      <c r="G301" s="38">
        <v>37850.952380952382</v>
      </c>
      <c r="H301" s="32">
        <v>100</v>
      </c>
      <c r="I301" s="39">
        <v>378.50952380952384</v>
      </c>
      <c r="J301" s="38">
        <v>44663940</v>
      </c>
      <c r="K301" s="28"/>
      <c r="L301" s="29"/>
    </row>
    <row r="302" spans="1:12" s="23" customFormat="1" ht="16.5" customHeight="1">
      <c r="A302" s="36" t="s">
        <v>941</v>
      </c>
      <c r="B302" s="36" t="s">
        <v>942</v>
      </c>
      <c r="C302" s="36" t="s">
        <v>943</v>
      </c>
      <c r="D302" s="36" t="s">
        <v>944</v>
      </c>
      <c r="E302" s="37" t="s">
        <v>21</v>
      </c>
      <c r="F302" s="37" t="s">
        <v>54</v>
      </c>
      <c r="G302" s="38">
        <v>5519534.7619047621</v>
      </c>
      <c r="H302" s="32">
        <v>10000</v>
      </c>
      <c r="I302" s="39">
        <v>551.95347619047618</v>
      </c>
      <c r="J302" s="38">
        <v>100000000</v>
      </c>
      <c r="K302" s="28"/>
      <c r="L302" s="29"/>
    </row>
    <row r="303" spans="1:12" s="23" customFormat="1" ht="16.5" customHeight="1">
      <c r="A303" s="36" t="s">
        <v>945</v>
      </c>
      <c r="B303" s="36" t="s">
        <v>946</v>
      </c>
      <c r="C303" s="36" t="s">
        <v>943</v>
      </c>
      <c r="D303" s="36" t="s">
        <v>943</v>
      </c>
      <c r="E303" s="37" t="s">
        <v>21</v>
      </c>
      <c r="F303" s="37" t="s">
        <v>65</v>
      </c>
      <c r="G303" s="38">
        <v>5519534.7619047621</v>
      </c>
      <c r="H303" s="32">
        <v>100</v>
      </c>
      <c r="I303" s="39">
        <v>55195.347619047621</v>
      </c>
      <c r="J303" s="38">
        <v>100000000</v>
      </c>
      <c r="K303" s="28"/>
      <c r="L303" s="29"/>
    </row>
    <row r="304" spans="1:12" s="23" customFormat="1" ht="16.5" customHeight="1">
      <c r="A304" s="36" t="s">
        <v>947</v>
      </c>
      <c r="B304" s="36" t="s">
        <v>948</v>
      </c>
      <c r="C304" s="36" t="s">
        <v>949</v>
      </c>
      <c r="D304" s="36" t="s">
        <v>949</v>
      </c>
      <c r="E304" s="37" t="s">
        <v>75</v>
      </c>
      <c r="F304" s="37" t="s">
        <v>65</v>
      </c>
      <c r="G304" s="38">
        <v>5221212.1428571427</v>
      </c>
      <c r="H304" s="32">
        <v>100</v>
      </c>
      <c r="I304" s="39">
        <v>52212.12142857143</v>
      </c>
      <c r="J304" s="38">
        <v>100000000</v>
      </c>
      <c r="K304" s="28"/>
      <c r="L304" s="29"/>
    </row>
    <row r="305" spans="1:12" s="23" customFormat="1" ht="16.5" customHeight="1">
      <c r="A305" s="36" t="s">
        <v>950</v>
      </c>
      <c r="B305" s="36" t="s">
        <v>951</v>
      </c>
      <c r="C305" s="36" t="s">
        <v>949</v>
      </c>
      <c r="D305" s="36" t="s">
        <v>952</v>
      </c>
      <c r="E305" s="37" t="s">
        <v>75</v>
      </c>
      <c r="F305" s="37" t="s">
        <v>54</v>
      </c>
      <c r="G305" s="38">
        <v>5221212.1428571427</v>
      </c>
      <c r="H305" s="32">
        <v>10000</v>
      </c>
      <c r="I305" s="39">
        <v>522.12121428571425</v>
      </c>
      <c r="J305" s="38">
        <v>100000000</v>
      </c>
      <c r="K305" s="28"/>
      <c r="L305" s="29"/>
    </row>
    <row r="306" spans="1:12" s="23" customFormat="1" ht="16.5" customHeight="1">
      <c r="A306" s="36" t="s">
        <v>953</v>
      </c>
      <c r="B306" s="36" t="s">
        <v>954</v>
      </c>
      <c r="C306" s="36" t="s">
        <v>955</v>
      </c>
      <c r="D306" s="36" t="s">
        <v>955</v>
      </c>
      <c r="E306" s="37" t="s">
        <v>21</v>
      </c>
      <c r="F306" s="37" t="s">
        <v>65</v>
      </c>
      <c r="G306" s="38">
        <v>1108314.5238095238</v>
      </c>
      <c r="H306" s="32">
        <v>100</v>
      </c>
      <c r="I306" s="39">
        <v>11083.145238095238</v>
      </c>
      <c r="J306" s="38">
        <v>100000000</v>
      </c>
      <c r="K306" s="28"/>
      <c r="L306" s="29"/>
    </row>
    <row r="307" spans="1:12" s="23" customFormat="1" ht="16.5" customHeight="1">
      <c r="A307" s="36" t="s">
        <v>956</v>
      </c>
      <c r="B307" s="36" t="s">
        <v>957</v>
      </c>
      <c r="C307" s="36" t="s">
        <v>958</v>
      </c>
      <c r="D307" s="36" t="s">
        <v>958</v>
      </c>
      <c r="E307" s="37" t="s">
        <v>21</v>
      </c>
      <c r="F307" s="37" t="s">
        <v>65</v>
      </c>
      <c r="G307" s="38">
        <v>189535.23809523811</v>
      </c>
      <c r="H307" s="32">
        <v>0</v>
      </c>
      <c r="I307" s="39" t="s">
        <v>69</v>
      </c>
      <c r="J307" s="38">
        <v>42710954.300000012</v>
      </c>
      <c r="K307" s="28"/>
      <c r="L307" s="29"/>
    </row>
    <row r="308" spans="1:12" s="23" customFormat="1" ht="16.5" customHeight="1">
      <c r="A308" s="36" t="s">
        <v>959</v>
      </c>
      <c r="B308" s="36" t="s">
        <v>960</v>
      </c>
      <c r="C308" s="36" t="s">
        <v>961</v>
      </c>
      <c r="D308" s="36" t="s">
        <v>961</v>
      </c>
      <c r="E308" s="37" t="s">
        <v>21</v>
      </c>
      <c r="F308" s="37" t="s">
        <v>65</v>
      </c>
      <c r="G308" s="38">
        <v>4533208.333333333</v>
      </c>
      <c r="H308" s="32">
        <v>100</v>
      </c>
      <c r="I308" s="39">
        <v>45332.083333333328</v>
      </c>
      <c r="J308" s="38">
        <v>100000000</v>
      </c>
      <c r="K308" s="28"/>
      <c r="L308" s="29"/>
    </row>
    <row r="309" spans="1:12" s="23" customFormat="1" ht="16.5" customHeight="1">
      <c r="A309" s="36" t="s">
        <v>962</v>
      </c>
      <c r="B309" s="36" t="s">
        <v>963</v>
      </c>
      <c r="C309" s="36" t="s">
        <v>961</v>
      </c>
      <c r="D309" s="36" t="s">
        <v>964</v>
      </c>
      <c r="E309" s="37" t="s">
        <v>21</v>
      </c>
      <c r="F309" s="37" t="s">
        <v>54</v>
      </c>
      <c r="G309" s="38">
        <v>4533208.333333333</v>
      </c>
      <c r="H309" s="32">
        <v>10000</v>
      </c>
      <c r="I309" s="39">
        <v>453.32083333333333</v>
      </c>
      <c r="J309" s="38">
        <v>100000000</v>
      </c>
      <c r="K309" s="28"/>
      <c r="L309" s="29"/>
    </row>
    <row r="310" spans="1:12" s="23" customFormat="1" ht="16.5" customHeight="1">
      <c r="A310" s="36" t="s">
        <v>965</v>
      </c>
      <c r="B310" s="36" t="s">
        <v>966</v>
      </c>
      <c r="C310" s="36" t="s">
        <v>967</v>
      </c>
      <c r="D310" s="36" t="s">
        <v>967</v>
      </c>
      <c r="E310" s="37" t="s">
        <v>21</v>
      </c>
      <c r="F310" s="37" t="s">
        <v>65</v>
      </c>
      <c r="G310" s="38">
        <v>2272796.1904761903</v>
      </c>
      <c r="H310" s="32">
        <v>0</v>
      </c>
      <c r="I310" s="39" t="s">
        <v>69</v>
      </c>
      <c r="J310" s="38">
        <v>65534623.700000003</v>
      </c>
      <c r="K310" s="28"/>
      <c r="L310" s="29"/>
    </row>
    <row r="311" spans="1:12" s="23" customFormat="1" ht="16.5" customHeight="1">
      <c r="A311" s="36" t="s">
        <v>968</v>
      </c>
      <c r="B311" s="36" t="s">
        <v>969</v>
      </c>
      <c r="C311" s="36" t="s">
        <v>970</v>
      </c>
      <c r="D311" s="36" t="s">
        <v>970</v>
      </c>
      <c r="E311" s="37" t="s">
        <v>21</v>
      </c>
      <c r="F311" s="37" t="s">
        <v>65</v>
      </c>
      <c r="G311" s="38">
        <v>1773156.4285714286</v>
      </c>
      <c r="H311" s="32">
        <v>0</v>
      </c>
      <c r="I311" s="39" t="s">
        <v>69</v>
      </c>
      <c r="J311" s="38">
        <v>100000000</v>
      </c>
      <c r="K311" s="28"/>
      <c r="L311" s="29"/>
    </row>
    <row r="312" spans="1:12" s="23" customFormat="1" ht="16.5" customHeight="1">
      <c r="A312" s="36" t="s">
        <v>971</v>
      </c>
      <c r="B312" s="36" t="s">
        <v>972</v>
      </c>
      <c r="C312" s="36" t="s">
        <v>970</v>
      </c>
      <c r="D312" s="36" t="s">
        <v>970</v>
      </c>
      <c r="E312" s="37" t="s">
        <v>21</v>
      </c>
      <c r="F312" s="37" t="s">
        <v>54</v>
      </c>
      <c r="G312" s="38">
        <v>1773156.4285714286</v>
      </c>
      <c r="H312" s="32">
        <v>10000</v>
      </c>
      <c r="I312" s="39">
        <v>177.31564285714288</v>
      </c>
      <c r="J312" s="38">
        <v>100000000</v>
      </c>
      <c r="K312" s="28"/>
      <c r="L312" s="29"/>
    </row>
    <row r="313" spans="1:12" s="23" customFormat="1" ht="16.5" customHeight="1">
      <c r="A313" s="36" t="s">
        <v>973</v>
      </c>
      <c r="B313" s="36" t="s">
        <v>974</v>
      </c>
      <c r="C313" s="36" t="s">
        <v>975</v>
      </c>
      <c r="D313" s="36" t="s">
        <v>975</v>
      </c>
      <c r="E313" s="37" t="s">
        <v>28</v>
      </c>
      <c r="F313" s="37" t="s">
        <v>65</v>
      </c>
      <c r="G313" s="38">
        <v>910673.80952380947</v>
      </c>
      <c r="H313" s="32">
        <v>100</v>
      </c>
      <c r="I313" s="39">
        <v>9106.7380952380954</v>
      </c>
      <c r="J313" s="38">
        <v>49330829.409400016</v>
      </c>
      <c r="K313" s="28"/>
      <c r="L313" s="29"/>
    </row>
    <row r="314" spans="1:12" s="23" customFormat="1" ht="16.5" customHeight="1">
      <c r="A314" s="36" t="s">
        <v>976</v>
      </c>
      <c r="B314" s="36" t="s">
        <v>977</v>
      </c>
      <c r="C314" s="36" t="s">
        <v>978</v>
      </c>
      <c r="D314" s="36" t="s">
        <v>978</v>
      </c>
      <c r="E314" s="37" t="s">
        <v>21</v>
      </c>
      <c r="F314" s="37" t="s">
        <v>65</v>
      </c>
      <c r="G314" s="38">
        <v>2993035.4761904762</v>
      </c>
      <c r="H314" s="32">
        <v>100</v>
      </c>
      <c r="I314" s="39">
        <v>29930.35476190476</v>
      </c>
      <c r="J314" s="38">
        <v>39836365.520000003</v>
      </c>
      <c r="K314" s="28"/>
      <c r="L314" s="29"/>
    </row>
    <row r="315" spans="1:12" s="23" customFormat="1" ht="16.5" customHeight="1">
      <c r="A315" s="36" t="s">
        <v>979</v>
      </c>
      <c r="B315" s="36" t="s">
        <v>980</v>
      </c>
      <c r="C315" s="36" t="s">
        <v>978</v>
      </c>
      <c r="D315" s="36" t="s">
        <v>981</v>
      </c>
      <c r="E315" s="37" t="s">
        <v>21</v>
      </c>
      <c r="F315" s="37" t="s">
        <v>54</v>
      </c>
      <c r="G315" s="38">
        <v>2993035.4761904762</v>
      </c>
      <c r="H315" s="32">
        <v>10000</v>
      </c>
      <c r="I315" s="39">
        <v>299.30354761904761</v>
      </c>
      <c r="J315" s="38">
        <v>39836365.520000003</v>
      </c>
      <c r="K315" s="28"/>
      <c r="L315" s="29"/>
    </row>
    <row r="316" spans="1:12" s="23" customFormat="1" ht="16.5" customHeight="1">
      <c r="A316" s="36" t="s">
        <v>982</v>
      </c>
      <c r="B316" s="36" t="s">
        <v>983</v>
      </c>
      <c r="C316" s="36" t="s">
        <v>984</v>
      </c>
      <c r="D316" s="36" t="s">
        <v>984</v>
      </c>
      <c r="E316" s="37" t="s">
        <v>75</v>
      </c>
      <c r="F316" s="37" t="s">
        <v>65</v>
      </c>
      <c r="G316" s="38">
        <v>2313424.2857142859</v>
      </c>
      <c r="H316" s="32">
        <v>100</v>
      </c>
      <c r="I316" s="39">
        <v>23134.242857142861</v>
      </c>
      <c r="J316" s="38">
        <v>100000000</v>
      </c>
      <c r="K316" s="28"/>
      <c r="L316" s="29"/>
    </row>
    <row r="317" spans="1:12" s="23" customFormat="1" ht="16.5" customHeight="1">
      <c r="A317" s="36" t="s">
        <v>985</v>
      </c>
      <c r="B317" s="36" t="s">
        <v>986</v>
      </c>
      <c r="C317" s="36" t="s">
        <v>984</v>
      </c>
      <c r="D317" s="36" t="s">
        <v>987</v>
      </c>
      <c r="E317" s="37" t="s">
        <v>75</v>
      </c>
      <c r="F317" s="37" t="s">
        <v>54</v>
      </c>
      <c r="G317" s="38">
        <v>2313424.2857142859</v>
      </c>
      <c r="H317" s="32">
        <v>10000</v>
      </c>
      <c r="I317" s="39">
        <v>231.3424285714286</v>
      </c>
      <c r="J317" s="38">
        <v>100000000</v>
      </c>
      <c r="K317" s="28"/>
      <c r="L317" s="29"/>
    </row>
    <row r="318" spans="1:12" s="23" customFormat="1" ht="16.5" customHeight="1">
      <c r="A318" s="36" t="s">
        <v>988</v>
      </c>
      <c r="B318" s="36" t="s">
        <v>989</v>
      </c>
      <c r="C318" s="36" t="s">
        <v>990</v>
      </c>
      <c r="D318" s="36" t="s">
        <v>990</v>
      </c>
      <c r="E318" s="37" t="s">
        <v>21</v>
      </c>
      <c r="F318" s="37" t="s">
        <v>65</v>
      </c>
      <c r="G318" s="38">
        <v>164451.42857142858</v>
      </c>
      <c r="H318" s="32">
        <v>0</v>
      </c>
      <c r="I318" s="39" t="s">
        <v>69</v>
      </c>
      <c r="J318" s="38">
        <v>21062628.750000004</v>
      </c>
      <c r="K318" s="28"/>
      <c r="L318" s="29"/>
    </row>
    <row r="319" spans="1:12" s="23" customFormat="1" ht="16.5" customHeight="1">
      <c r="A319" s="36" t="s">
        <v>991</v>
      </c>
      <c r="B319" s="36" t="s">
        <v>992</v>
      </c>
      <c r="C319" s="36" t="s">
        <v>993</v>
      </c>
      <c r="D319" s="36" t="s">
        <v>993</v>
      </c>
      <c r="E319" s="37" t="s">
        <v>21</v>
      </c>
      <c r="F319" s="37" t="s">
        <v>65</v>
      </c>
      <c r="G319" s="38">
        <v>692254.28571428568</v>
      </c>
      <c r="H319" s="32">
        <v>100</v>
      </c>
      <c r="I319" s="39">
        <v>6922.5428571428565</v>
      </c>
      <c r="J319" s="38">
        <v>100000000</v>
      </c>
      <c r="K319" s="28"/>
      <c r="L319" s="29"/>
    </row>
    <row r="320" spans="1:12" s="23" customFormat="1" ht="16.5" customHeight="1">
      <c r="A320" s="36" t="s">
        <v>994</v>
      </c>
      <c r="B320" s="36" t="s">
        <v>995</v>
      </c>
      <c r="C320" s="36" t="s">
        <v>993</v>
      </c>
      <c r="D320" s="36" t="s">
        <v>993</v>
      </c>
      <c r="E320" s="37" t="s">
        <v>21</v>
      </c>
      <c r="F320" s="37" t="s">
        <v>54</v>
      </c>
      <c r="G320" s="38">
        <v>692254.28571428568</v>
      </c>
      <c r="H320" s="32">
        <v>10000</v>
      </c>
      <c r="I320" s="39">
        <v>69.225428571428566</v>
      </c>
      <c r="J320" s="38">
        <v>100000000</v>
      </c>
      <c r="K320" s="28"/>
      <c r="L320" s="29"/>
    </row>
    <row r="321" spans="1:12" s="23" customFormat="1" ht="16.5" customHeight="1">
      <c r="A321" s="36" t="s">
        <v>996</v>
      </c>
      <c r="B321" s="36" t="s">
        <v>997</v>
      </c>
      <c r="C321" s="36" t="s">
        <v>998</v>
      </c>
      <c r="D321" s="36" t="s">
        <v>998</v>
      </c>
      <c r="E321" s="37" t="s">
        <v>86</v>
      </c>
      <c r="F321" s="37" t="s">
        <v>65</v>
      </c>
      <c r="G321" s="38">
        <v>10784793.80952381</v>
      </c>
      <c r="H321" s="32">
        <v>1000</v>
      </c>
      <c r="I321" s="39">
        <v>10784.79380952381</v>
      </c>
      <c r="J321" s="38">
        <v>100000000</v>
      </c>
      <c r="K321" s="28"/>
      <c r="L321" s="29"/>
    </row>
    <row r="322" spans="1:12" s="23" customFormat="1" ht="16.5" customHeight="1">
      <c r="A322" s="36" t="s">
        <v>999</v>
      </c>
      <c r="B322" s="36" t="s">
        <v>1000</v>
      </c>
      <c r="C322" s="36" t="s">
        <v>998</v>
      </c>
      <c r="D322" s="36" t="s">
        <v>1001</v>
      </c>
      <c r="E322" s="37" t="s">
        <v>53</v>
      </c>
      <c r="F322" s="37" t="s">
        <v>54</v>
      </c>
      <c r="G322" s="38">
        <v>10784793.80952381</v>
      </c>
      <c r="H322" s="32">
        <v>10000</v>
      </c>
      <c r="I322" s="39">
        <v>1078.479380952381</v>
      </c>
      <c r="J322" s="38">
        <v>100000000</v>
      </c>
      <c r="K322" s="28"/>
      <c r="L322" s="29"/>
    </row>
    <row r="323" spans="1:12" s="23" customFormat="1" ht="16.5" customHeight="1">
      <c r="A323" s="36" t="s">
        <v>1002</v>
      </c>
      <c r="B323" s="36" t="s">
        <v>1003</v>
      </c>
      <c r="C323" s="36" t="s">
        <v>1004</v>
      </c>
      <c r="D323" s="36" t="s">
        <v>1005</v>
      </c>
      <c r="E323" s="37" t="s">
        <v>53</v>
      </c>
      <c r="F323" s="37" t="s">
        <v>54</v>
      </c>
      <c r="G323" s="38">
        <v>90228768.5</v>
      </c>
      <c r="H323" s="32">
        <v>10000</v>
      </c>
      <c r="I323" s="39">
        <v>9022.8768500000006</v>
      </c>
      <c r="J323" s="38">
        <v>100000000</v>
      </c>
      <c r="K323" s="28"/>
      <c r="L323" s="29"/>
    </row>
    <row r="324" spans="1:12" s="23" customFormat="1" ht="16.5" customHeight="1">
      <c r="A324" s="36" t="s">
        <v>1006</v>
      </c>
      <c r="B324" s="36" t="s">
        <v>1007</v>
      </c>
      <c r="C324" s="36" t="s">
        <v>1008</v>
      </c>
      <c r="D324" s="36" t="s">
        <v>1008</v>
      </c>
      <c r="E324" s="37" t="s">
        <v>21</v>
      </c>
      <c r="F324" s="37" t="s">
        <v>65</v>
      </c>
      <c r="G324" s="38">
        <v>646686.90476190473</v>
      </c>
      <c r="H324" s="32">
        <v>0</v>
      </c>
      <c r="I324" s="39" t="s">
        <v>69</v>
      </c>
      <c r="J324" s="38">
        <v>59946212.850000016</v>
      </c>
      <c r="K324" s="28"/>
      <c r="L324" s="29"/>
    </row>
    <row r="325" spans="1:12" s="23" customFormat="1" ht="16.5" customHeight="1">
      <c r="A325" s="36" t="s">
        <v>1009</v>
      </c>
      <c r="B325" s="36" t="s">
        <v>1010</v>
      </c>
      <c r="C325" s="36" t="s">
        <v>1011</v>
      </c>
      <c r="D325" s="36" t="s">
        <v>1011</v>
      </c>
      <c r="E325" s="37" t="s">
        <v>21</v>
      </c>
      <c r="F325" s="37" t="s">
        <v>65</v>
      </c>
      <c r="G325" s="38">
        <v>20533391.904761907</v>
      </c>
      <c r="H325" s="32">
        <v>0</v>
      </c>
      <c r="I325" s="39" t="s">
        <v>69</v>
      </c>
      <c r="J325" s="38">
        <v>100000000</v>
      </c>
      <c r="K325" s="28"/>
      <c r="L325" s="29"/>
    </row>
    <row r="326" spans="1:12" s="23" customFormat="1" ht="16.5" customHeight="1">
      <c r="A326" s="36" t="s">
        <v>1012</v>
      </c>
      <c r="B326" s="36" t="s">
        <v>1013</v>
      </c>
      <c r="C326" s="36" t="s">
        <v>1014</v>
      </c>
      <c r="D326" s="36" t="s">
        <v>1014</v>
      </c>
      <c r="E326" s="37" t="s">
        <v>21</v>
      </c>
      <c r="F326" s="37" t="s">
        <v>65</v>
      </c>
      <c r="G326" s="38">
        <v>2078919.5238095238</v>
      </c>
      <c r="H326" s="32">
        <v>100</v>
      </c>
      <c r="I326" s="39">
        <v>20789.195238095239</v>
      </c>
      <c r="J326" s="38">
        <v>100000000</v>
      </c>
      <c r="K326" s="28"/>
      <c r="L326" s="29"/>
    </row>
    <row r="327" spans="1:12" s="23" customFormat="1" ht="16.5" customHeight="1">
      <c r="A327" s="36" t="s">
        <v>1015</v>
      </c>
      <c r="B327" s="36" t="s">
        <v>1016</v>
      </c>
      <c r="C327" s="36" t="s">
        <v>1017</v>
      </c>
      <c r="D327" s="36" t="s">
        <v>1017</v>
      </c>
      <c r="E327" s="37" t="s">
        <v>21</v>
      </c>
      <c r="F327" s="37" t="s">
        <v>65</v>
      </c>
      <c r="G327" s="38">
        <v>5017542.8571428573</v>
      </c>
      <c r="H327" s="32">
        <v>100</v>
      </c>
      <c r="I327" s="39">
        <v>50175.428571428572</v>
      </c>
      <c r="J327" s="38">
        <v>100000000</v>
      </c>
      <c r="K327" s="28"/>
      <c r="L327" s="29"/>
    </row>
    <row r="328" spans="1:12" s="23" customFormat="1" ht="16.5" customHeight="1">
      <c r="A328" s="36" t="s">
        <v>1018</v>
      </c>
      <c r="B328" s="36" t="s">
        <v>1019</v>
      </c>
      <c r="C328" s="36" t="s">
        <v>1017</v>
      </c>
      <c r="D328" s="36" t="s">
        <v>1020</v>
      </c>
      <c r="E328" s="37" t="s">
        <v>21</v>
      </c>
      <c r="F328" s="37" t="s">
        <v>54</v>
      </c>
      <c r="G328" s="38">
        <v>5017542.8571428573</v>
      </c>
      <c r="H328" s="32">
        <v>10000</v>
      </c>
      <c r="I328" s="39">
        <v>501.75428571428574</v>
      </c>
      <c r="J328" s="38">
        <v>100000000</v>
      </c>
      <c r="K328" s="28"/>
      <c r="L328" s="29"/>
    </row>
    <row r="329" spans="1:12" s="23" customFormat="1" ht="16.5" customHeight="1">
      <c r="A329" s="36" t="s">
        <v>1021</v>
      </c>
      <c r="B329" s="36" t="s">
        <v>1022</v>
      </c>
      <c r="C329" s="36" t="s">
        <v>1023</v>
      </c>
      <c r="D329" s="36" t="s">
        <v>1024</v>
      </c>
      <c r="E329" s="37" t="s">
        <v>21</v>
      </c>
      <c r="F329" s="37" t="s">
        <v>54</v>
      </c>
      <c r="G329" s="38">
        <v>51144965</v>
      </c>
      <c r="H329" s="32">
        <v>10000</v>
      </c>
      <c r="I329" s="39">
        <v>5114.4965000000002</v>
      </c>
      <c r="J329" s="38">
        <v>100000000</v>
      </c>
      <c r="K329" s="28"/>
      <c r="L329" s="29"/>
    </row>
    <row r="330" spans="1:12" s="23" customFormat="1" ht="16.5" customHeight="1">
      <c r="A330" s="36" t="s">
        <v>1025</v>
      </c>
      <c r="B330" s="36" t="s">
        <v>1026</v>
      </c>
      <c r="C330" s="36" t="s">
        <v>640</v>
      </c>
      <c r="D330" s="36" t="s">
        <v>1027</v>
      </c>
      <c r="E330" s="37" t="s">
        <v>73</v>
      </c>
      <c r="F330" s="37" t="s">
        <v>54</v>
      </c>
      <c r="G330" s="38">
        <v>8970606.1904761903</v>
      </c>
      <c r="H330" s="32">
        <v>10000</v>
      </c>
      <c r="I330" s="39">
        <v>897.06061904761907</v>
      </c>
      <c r="J330" s="38">
        <v>100000000</v>
      </c>
      <c r="K330" s="28"/>
      <c r="L330" s="29"/>
    </row>
    <row r="331" spans="1:12" s="23" customFormat="1" ht="16.5" customHeight="1">
      <c r="A331" s="36" t="s">
        <v>1028</v>
      </c>
      <c r="B331" s="36" t="s">
        <v>1029</v>
      </c>
      <c r="C331" s="36" t="s">
        <v>1030</v>
      </c>
      <c r="D331" s="36" t="s">
        <v>1031</v>
      </c>
      <c r="E331" s="37" t="s">
        <v>21</v>
      </c>
      <c r="F331" s="37" t="s">
        <v>54</v>
      </c>
      <c r="G331" s="38">
        <v>24997760.476190478</v>
      </c>
      <c r="H331" s="32">
        <v>10000</v>
      </c>
      <c r="I331" s="39">
        <v>2499.7760476190479</v>
      </c>
      <c r="J331" s="38">
        <v>100000000</v>
      </c>
      <c r="K331" s="28"/>
      <c r="L331" s="29"/>
    </row>
    <row r="332" spans="1:12" s="23" customFormat="1" ht="16.5" customHeight="1">
      <c r="A332" s="36" t="s">
        <v>1032</v>
      </c>
      <c r="B332" s="36" t="s">
        <v>1033</v>
      </c>
      <c r="C332" s="36" t="s">
        <v>1034</v>
      </c>
      <c r="D332" s="36" t="s">
        <v>1034</v>
      </c>
      <c r="E332" s="37" t="s">
        <v>86</v>
      </c>
      <c r="F332" s="37" t="s">
        <v>65</v>
      </c>
      <c r="G332" s="38">
        <v>7458740</v>
      </c>
      <c r="H332" s="32">
        <v>1000</v>
      </c>
      <c r="I332" s="39">
        <v>7458.74</v>
      </c>
      <c r="J332" s="38">
        <v>100000000</v>
      </c>
      <c r="K332" s="28"/>
      <c r="L332" s="29"/>
    </row>
    <row r="333" spans="1:12" s="23" customFormat="1" ht="16.5" customHeight="1">
      <c r="A333" s="36" t="s">
        <v>1035</v>
      </c>
      <c r="B333" s="36" t="s">
        <v>1036</v>
      </c>
      <c r="C333" s="36" t="s">
        <v>1037</v>
      </c>
      <c r="D333" s="36" t="s">
        <v>1037</v>
      </c>
      <c r="E333" s="37" t="s">
        <v>28</v>
      </c>
      <c r="F333" s="37" t="s">
        <v>65</v>
      </c>
      <c r="G333" s="38">
        <v>1665208.5714285714</v>
      </c>
      <c r="H333" s="32">
        <v>100</v>
      </c>
      <c r="I333" s="39">
        <v>16652.085714285713</v>
      </c>
      <c r="J333" s="38">
        <v>13417521.857199999</v>
      </c>
      <c r="K333" s="28"/>
      <c r="L333" s="29"/>
    </row>
    <row r="334" spans="1:12" s="23" customFormat="1" ht="16.5" customHeight="1">
      <c r="A334" s="36" t="s">
        <v>1038</v>
      </c>
      <c r="B334" s="36" t="s">
        <v>1039</v>
      </c>
      <c r="C334" s="36" t="s">
        <v>1040</v>
      </c>
      <c r="D334" s="36" t="s">
        <v>1040</v>
      </c>
      <c r="E334" s="37" t="s">
        <v>21</v>
      </c>
      <c r="F334" s="37" t="s">
        <v>65</v>
      </c>
      <c r="G334" s="38">
        <v>1153396.6666666667</v>
      </c>
      <c r="H334" s="32">
        <v>0</v>
      </c>
      <c r="I334" s="39" t="s">
        <v>69</v>
      </c>
      <c r="J334" s="38">
        <v>26384908.550000001</v>
      </c>
      <c r="K334" s="28"/>
      <c r="L334" s="29"/>
    </row>
    <row r="335" spans="1:12" s="23" customFormat="1" ht="16.5" customHeight="1">
      <c r="A335" s="36" t="s">
        <v>1041</v>
      </c>
      <c r="B335" s="36" t="s">
        <v>1039</v>
      </c>
      <c r="C335" s="36" t="s">
        <v>1040</v>
      </c>
      <c r="D335" s="36" t="s">
        <v>1042</v>
      </c>
      <c r="E335" s="37" t="s">
        <v>21</v>
      </c>
      <c r="F335" s="37" t="s">
        <v>54</v>
      </c>
      <c r="G335" s="38">
        <v>1153396.6666666667</v>
      </c>
      <c r="H335" s="32">
        <v>10000</v>
      </c>
      <c r="I335" s="39">
        <v>115.33966666666667</v>
      </c>
      <c r="J335" s="38">
        <v>26384908.550000001</v>
      </c>
      <c r="K335" s="28"/>
      <c r="L335" s="29"/>
    </row>
    <row r="336" spans="1:12" s="23" customFormat="1" ht="16.5" customHeight="1">
      <c r="A336" s="36" t="s">
        <v>1043</v>
      </c>
      <c r="B336" s="36" t="s">
        <v>1044</v>
      </c>
      <c r="C336" s="36" t="s">
        <v>1045</v>
      </c>
      <c r="D336" s="36" t="s">
        <v>1045</v>
      </c>
      <c r="E336" s="37" t="s">
        <v>273</v>
      </c>
      <c r="F336" s="37" t="s">
        <v>65</v>
      </c>
      <c r="G336" s="38">
        <v>1633509.5238095238</v>
      </c>
      <c r="H336" s="32">
        <v>100</v>
      </c>
      <c r="I336" s="39">
        <v>16335.095238095239</v>
      </c>
      <c r="J336" s="38">
        <v>100000000</v>
      </c>
      <c r="K336" s="28"/>
      <c r="L336" s="29"/>
    </row>
    <row r="337" spans="1:12" s="23" customFormat="1" ht="16.5" customHeight="1">
      <c r="A337" s="36" t="s">
        <v>1046</v>
      </c>
      <c r="B337" s="36" t="s">
        <v>1047</v>
      </c>
      <c r="C337" s="36" t="s">
        <v>1048</v>
      </c>
      <c r="D337" s="36" t="s">
        <v>1048</v>
      </c>
      <c r="E337" s="37" t="s">
        <v>73</v>
      </c>
      <c r="F337" s="37" t="s">
        <v>65</v>
      </c>
      <c r="G337" s="38">
        <v>279232.85714285716</v>
      </c>
      <c r="H337" s="32">
        <v>100</v>
      </c>
      <c r="I337" s="39">
        <v>2792.3285714285716</v>
      </c>
      <c r="J337" s="38">
        <v>100000000</v>
      </c>
      <c r="K337" s="28"/>
      <c r="L337" s="29"/>
    </row>
    <row r="338" spans="1:12" s="23" customFormat="1" ht="16.5" customHeight="1">
      <c r="A338" s="36" t="s">
        <v>1049</v>
      </c>
      <c r="B338" s="36" t="s">
        <v>1050</v>
      </c>
      <c r="C338" s="36" t="s">
        <v>1051</v>
      </c>
      <c r="D338" s="36" t="s">
        <v>1051</v>
      </c>
      <c r="E338" s="37" t="s">
        <v>21</v>
      </c>
      <c r="F338" s="37" t="s">
        <v>65</v>
      </c>
      <c r="G338" s="38">
        <v>2580580</v>
      </c>
      <c r="H338" s="32">
        <v>100</v>
      </c>
      <c r="I338" s="39">
        <v>25805.8</v>
      </c>
      <c r="J338" s="38">
        <v>100000000</v>
      </c>
      <c r="K338" s="28"/>
      <c r="L338" s="29"/>
    </row>
    <row r="339" spans="1:12" s="23" customFormat="1" ht="16.5" customHeight="1">
      <c r="A339" s="36" t="s">
        <v>1052</v>
      </c>
      <c r="B339" s="36" t="s">
        <v>1053</v>
      </c>
      <c r="C339" s="36" t="s">
        <v>1054</v>
      </c>
      <c r="D339" s="36" t="s">
        <v>1054</v>
      </c>
      <c r="E339" s="37" t="s">
        <v>21</v>
      </c>
      <c r="F339" s="37" t="s">
        <v>65</v>
      </c>
      <c r="G339" s="38">
        <v>2330376.6666666665</v>
      </c>
      <c r="H339" s="32">
        <v>0</v>
      </c>
      <c r="I339" s="39" t="s">
        <v>69</v>
      </c>
      <c r="J339" s="38">
        <v>100000000</v>
      </c>
      <c r="K339" s="28"/>
      <c r="L339" s="29"/>
    </row>
    <row r="340" spans="1:12" s="23" customFormat="1" ht="16.5" customHeight="1">
      <c r="A340" s="36" t="s">
        <v>1055</v>
      </c>
      <c r="B340" s="36" t="s">
        <v>1056</v>
      </c>
      <c r="C340" s="36" t="s">
        <v>1057</v>
      </c>
      <c r="D340" s="36" t="s">
        <v>1058</v>
      </c>
      <c r="E340" s="37" t="s">
        <v>53</v>
      </c>
      <c r="F340" s="37" t="s">
        <v>54</v>
      </c>
      <c r="G340" s="38">
        <v>297727165.25</v>
      </c>
      <c r="H340" s="32">
        <v>10000</v>
      </c>
      <c r="I340" s="39">
        <v>29772.716525</v>
      </c>
      <c r="J340" s="38">
        <v>100000000</v>
      </c>
      <c r="K340" s="28"/>
      <c r="L340" s="29"/>
    </row>
    <row r="341" spans="1:12" s="23" customFormat="1" ht="16.5" customHeight="1">
      <c r="A341" s="36" t="s">
        <v>1059</v>
      </c>
      <c r="B341" s="36" t="s">
        <v>1060</v>
      </c>
      <c r="C341" s="36" t="s">
        <v>1061</v>
      </c>
      <c r="D341" s="36" t="s">
        <v>1061</v>
      </c>
      <c r="E341" s="37" t="s">
        <v>21</v>
      </c>
      <c r="F341" s="37" t="s">
        <v>65</v>
      </c>
      <c r="G341" s="38">
        <v>23637216.666666664</v>
      </c>
      <c r="H341" s="32">
        <v>100</v>
      </c>
      <c r="I341" s="39">
        <v>236372.16666666663</v>
      </c>
      <c r="J341" s="38">
        <v>100000000</v>
      </c>
      <c r="K341" s="28"/>
      <c r="L341" s="29"/>
    </row>
    <row r="342" spans="1:12" s="23" customFormat="1" ht="16.5" customHeight="1">
      <c r="A342" s="36" t="s">
        <v>1062</v>
      </c>
      <c r="B342" s="36" t="s">
        <v>1063</v>
      </c>
      <c r="C342" s="36" t="s">
        <v>1061</v>
      </c>
      <c r="D342" s="36" t="s">
        <v>1064</v>
      </c>
      <c r="E342" s="37" t="s">
        <v>21</v>
      </c>
      <c r="F342" s="37" t="s">
        <v>54</v>
      </c>
      <c r="G342" s="38">
        <v>23637216.666666664</v>
      </c>
      <c r="H342" s="32">
        <v>10000</v>
      </c>
      <c r="I342" s="39">
        <v>2363.7216666666664</v>
      </c>
      <c r="J342" s="38">
        <v>100000000</v>
      </c>
      <c r="K342" s="28"/>
      <c r="L342" s="29"/>
    </row>
    <row r="343" spans="1:12" s="23" customFormat="1" ht="16.5" customHeight="1">
      <c r="A343" s="36" t="s">
        <v>1065</v>
      </c>
      <c r="B343" s="36" t="s">
        <v>1066</v>
      </c>
      <c r="C343" s="36" t="s">
        <v>1067</v>
      </c>
      <c r="D343" s="36" t="s">
        <v>1067</v>
      </c>
      <c r="E343" s="37" t="s">
        <v>21</v>
      </c>
      <c r="F343" s="37" t="s">
        <v>65</v>
      </c>
      <c r="G343" s="38">
        <v>1334044.7619047619</v>
      </c>
      <c r="H343" s="32">
        <v>100</v>
      </c>
      <c r="I343" s="39">
        <v>13340.44761904762</v>
      </c>
      <c r="J343" s="38">
        <v>87334511</v>
      </c>
      <c r="K343" s="28"/>
      <c r="L343" s="29"/>
    </row>
    <row r="344" spans="1:12" s="23" customFormat="1" ht="16.5" customHeight="1">
      <c r="A344" s="36" t="s">
        <v>1068</v>
      </c>
      <c r="B344" s="36" t="s">
        <v>1069</v>
      </c>
      <c r="C344" s="36" t="s">
        <v>1070</v>
      </c>
      <c r="D344" s="36" t="s">
        <v>1071</v>
      </c>
      <c r="E344" s="37" t="s">
        <v>21</v>
      </c>
      <c r="F344" s="37" t="s">
        <v>54</v>
      </c>
      <c r="G344" s="38">
        <v>12638313.80952381</v>
      </c>
      <c r="H344" s="32">
        <v>10000</v>
      </c>
      <c r="I344" s="39">
        <v>1263.8313809523809</v>
      </c>
      <c r="J344" s="38">
        <v>100000000</v>
      </c>
      <c r="K344" s="28"/>
      <c r="L344" s="29"/>
    </row>
    <row r="345" spans="1:12" s="23" customFormat="1" ht="16.5" customHeight="1">
      <c r="A345" s="36" t="s">
        <v>1072</v>
      </c>
      <c r="B345" s="36" t="s">
        <v>1073</v>
      </c>
      <c r="C345" s="36" t="s">
        <v>1074</v>
      </c>
      <c r="D345" s="36" t="s">
        <v>1074</v>
      </c>
      <c r="E345" s="37" t="s">
        <v>21</v>
      </c>
      <c r="F345" s="37" t="s">
        <v>54</v>
      </c>
      <c r="G345" s="38">
        <v>5813116.9047619049</v>
      </c>
      <c r="H345" s="32">
        <v>10000</v>
      </c>
      <c r="I345" s="39">
        <v>581.31169047619051</v>
      </c>
      <c r="J345" s="38">
        <v>100000000</v>
      </c>
      <c r="K345" s="28"/>
      <c r="L345" s="29"/>
    </row>
    <row r="346" spans="1:12" s="23" customFormat="1" ht="16.5" customHeight="1">
      <c r="A346" s="36" t="s">
        <v>1075</v>
      </c>
      <c r="B346" s="36" t="s">
        <v>1076</v>
      </c>
      <c r="C346" s="36" t="s">
        <v>1074</v>
      </c>
      <c r="D346" s="36" t="s">
        <v>1074</v>
      </c>
      <c r="E346" s="37" t="s">
        <v>21</v>
      </c>
      <c r="F346" s="37" t="s">
        <v>65</v>
      </c>
      <c r="G346" s="38">
        <v>5813116.9047619049</v>
      </c>
      <c r="H346" s="32">
        <v>100</v>
      </c>
      <c r="I346" s="39">
        <v>58131.169047619049</v>
      </c>
      <c r="J346" s="38">
        <v>100000000</v>
      </c>
      <c r="K346" s="28"/>
      <c r="L346" s="29"/>
    </row>
    <row r="347" spans="1:12" s="23" customFormat="1" ht="16.5" customHeight="1">
      <c r="A347" s="36" t="s">
        <v>1077</v>
      </c>
      <c r="B347" s="36" t="s">
        <v>1078</v>
      </c>
      <c r="C347" s="36" t="s">
        <v>1070</v>
      </c>
      <c r="D347" s="36" t="s">
        <v>1070</v>
      </c>
      <c r="E347" s="37" t="s">
        <v>21</v>
      </c>
      <c r="F347" s="37" t="s">
        <v>65</v>
      </c>
      <c r="G347" s="38">
        <v>12638313.80952381</v>
      </c>
      <c r="H347" s="32">
        <v>100</v>
      </c>
      <c r="I347" s="39">
        <v>126383.1380952381</v>
      </c>
      <c r="J347" s="38">
        <v>100000000</v>
      </c>
      <c r="K347" s="28"/>
      <c r="L347" s="29"/>
    </row>
    <row r="348" spans="1:12" s="23" customFormat="1" ht="16.5" customHeight="1">
      <c r="A348" s="36" t="s">
        <v>1079</v>
      </c>
      <c r="B348" s="36" t="s">
        <v>1080</v>
      </c>
      <c r="C348" s="36" t="s">
        <v>1081</v>
      </c>
      <c r="D348" s="36" t="s">
        <v>1081</v>
      </c>
      <c r="E348" s="37" t="s">
        <v>86</v>
      </c>
      <c r="F348" s="37" t="s">
        <v>65</v>
      </c>
      <c r="G348" s="38">
        <v>5801591.666666666</v>
      </c>
      <c r="H348" s="32">
        <v>1000</v>
      </c>
      <c r="I348" s="39">
        <v>5801.5916666666662</v>
      </c>
      <c r="J348" s="38">
        <v>100000000</v>
      </c>
      <c r="K348" s="28"/>
      <c r="L348" s="29"/>
    </row>
    <row r="349" spans="1:12" s="23" customFormat="1" ht="16.5" customHeight="1">
      <c r="A349" s="36" t="s">
        <v>1082</v>
      </c>
      <c r="B349" s="36" t="s">
        <v>1083</v>
      </c>
      <c r="C349" s="36" t="s">
        <v>1084</v>
      </c>
      <c r="D349" s="36" t="s">
        <v>1084</v>
      </c>
      <c r="E349" s="37" t="s">
        <v>28</v>
      </c>
      <c r="F349" s="37" t="s">
        <v>65</v>
      </c>
      <c r="G349" s="38">
        <v>6163072.6190476194</v>
      </c>
      <c r="H349" s="32">
        <v>100</v>
      </c>
      <c r="I349" s="39">
        <v>61630.726190476191</v>
      </c>
      <c r="J349" s="38">
        <v>100000000</v>
      </c>
      <c r="K349" s="28"/>
      <c r="L349" s="29"/>
    </row>
    <row r="350" spans="1:12" s="23" customFormat="1" ht="16.5" customHeight="1">
      <c r="A350" s="36" t="s">
        <v>1085</v>
      </c>
      <c r="B350" s="36" t="s">
        <v>1083</v>
      </c>
      <c r="C350" s="36" t="s">
        <v>1086</v>
      </c>
      <c r="D350" s="36" t="s">
        <v>1087</v>
      </c>
      <c r="E350" s="37" t="s">
        <v>28</v>
      </c>
      <c r="F350" s="37" t="s">
        <v>54</v>
      </c>
      <c r="G350" s="38">
        <v>6163072.6190476194</v>
      </c>
      <c r="H350" s="32">
        <v>10000</v>
      </c>
      <c r="I350" s="39">
        <v>616.30726190476196</v>
      </c>
      <c r="J350" s="38">
        <v>100000000</v>
      </c>
      <c r="K350" s="28"/>
      <c r="L350" s="29"/>
    </row>
    <row r="351" spans="1:12" s="23" customFormat="1" ht="16.5" customHeight="1">
      <c r="A351" s="36" t="s">
        <v>1088</v>
      </c>
      <c r="B351" s="36" t="s">
        <v>1089</v>
      </c>
      <c r="C351" s="36" t="s">
        <v>1090</v>
      </c>
      <c r="D351" s="36" t="s">
        <v>1090</v>
      </c>
      <c r="E351" s="37" t="s">
        <v>21</v>
      </c>
      <c r="F351" s="37" t="s">
        <v>65</v>
      </c>
      <c r="G351" s="38">
        <v>774880.71428571432</v>
      </c>
      <c r="H351" s="32">
        <v>100</v>
      </c>
      <c r="I351" s="39">
        <v>7748.8071428571429</v>
      </c>
      <c r="J351" s="38">
        <v>100000000</v>
      </c>
      <c r="K351" s="28"/>
      <c r="L351" s="29"/>
    </row>
    <row r="352" spans="1:12" s="23" customFormat="1" ht="16.5" customHeight="1">
      <c r="A352" s="36" t="s">
        <v>1091</v>
      </c>
      <c r="B352" s="36" t="s">
        <v>1092</v>
      </c>
      <c r="C352" s="36" t="s">
        <v>1093</v>
      </c>
      <c r="D352" s="36" t="s">
        <v>1093</v>
      </c>
      <c r="E352" s="37" t="s">
        <v>21</v>
      </c>
      <c r="F352" s="37" t="s">
        <v>65</v>
      </c>
      <c r="G352" s="38">
        <v>3404521.666666667</v>
      </c>
      <c r="H352" s="32">
        <v>100</v>
      </c>
      <c r="I352" s="39">
        <v>34045.216666666667</v>
      </c>
      <c r="J352" s="38">
        <v>100000000</v>
      </c>
      <c r="K352" s="28"/>
      <c r="L352" s="29"/>
    </row>
    <row r="353" spans="1:12" s="23" customFormat="1" ht="16.5" customHeight="1">
      <c r="A353" s="36" t="s">
        <v>1094</v>
      </c>
      <c r="B353" s="36" t="s">
        <v>1095</v>
      </c>
      <c r="C353" s="36" t="s">
        <v>1093</v>
      </c>
      <c r="D353" s="36" t="s">
        <v>1096</v>
      </c>
      <c r="E353" s="37" t="s">
        <v>21</v>
      </c>
      <c r="F353" s="37" t="s">
        <v>54</v>
      </c>
      <c r="G353" s="38">
        <v>3404521.666666667</v>
      </c>
      <c r="H353" s="32">
        <v>10000</v>
      </c>
      <c r="I353" s="39">
        <v>340.4521666666667</v>
      </c>
      <c r="J353" s="38">
        <v>100000000</v>
      </c>
      <c r="K353" s="28"/>
      <c r="L353" s="29"/>
    </row>
    <row r="354" spans="1:12" s="23" customFormat="1" ht="16.5" customHeight="1">
      <c r="A354" s="36" t="s">
        <v>1097</v>
      </c>
      <c r="B354" s="36" t="s">
        <v>1098</v>
      </c>
      <c r="C354" s="36" t="s">
        <v>1099</v>
      </c>
      <c r="D354" s="36" t="s">
        <v>1100</v>
      </c>
      <c r="E354" s="37" t="s">
        <v>86</v>
      </c>
      <c r="F354" s="37" t="s">
        <v>54</v>
      </c>
      <c r="G354" s="38">
        <v>69211335.238095239</v>
      </c>
      <c r="H354" s="32">
        <v>10000</v>
      </c>
      <c r="I354" s="39">
        <v>6921.1335238095235</v>
      </c>
      <c r="J354" s="38">
        <v>100000000</v>
      </c>
      <c r="K354" s="28"/>
      <c r="L354" s="29"/>
    </row>
    <row r="355" spans="1:12" s="23" customFormat="1" ht="16.5" customHeight="1">
      <c r="A355" s="36" t="s">
        <v>1101</v>
      </c>
      <c r="B355" s="36" t="s">
        <v>1102</v>
      </c>
      <c r="C355" s="36" t="s">
        <v>1103</v>
      </c>
      <c r="D355" s="36" t="s">
        <v>1103</v>
      </c>
      <c r="E355" s="37" t="s">
        <v>21</v>
      </c>
      <c r="F355" s="37" t="s">
        <v>65</v>
      </c>
      <c r="G355" s="38">
        <v>828308.09523809527</v>
      </c>
      <c r="H355" s="32">
        <v>100</v>
      </c>
      <c r="I355" s="39">
        <v>8283.080952380953</v>
      </c>
      <c r="J355" s="38">
        <v>73266915.150000006</v>
      </c>
      <c r="K355" s="28"/>
      <c r="L355" s="29"/>
    </row>
    <row r="356" spans="1:12" s="23" customFormat="1" ht="16.5" customHeight="1">
      <c r="A356" s="36" t="s">
        <v>1104</v>
      </c>
      <c r="B356" s="36" t="s">
        <v>1105</v>
      </c>
      <c r="C356" s="36" t="s">
        <v>1106</v>
      </c>
      <c r="D356" s="36" t="s">
        <v>1107</v>
      </c>
      <c r="E356" s="37" t="s">
        <v>21</v>
      </c>
      <c r="F356" s="37" t="s">
        <v>54</v>
      </c>
      <c r="G356" s="38">
        <v>17005721.904761907</v>
      </c>
      <c r="H356" s="32">
        <v>10000</v>
      </c>
      <c r="I356" s="39">
        <v>1700.5721904761906</v>
      </c>
      <c r="J356" s="38">
        <v>100000000</v>
      </c>
      <c r="K356" s="28"/>
      <c r="L356" s="29"/>
    </row>
    <row r="357" spans="1:12" s="23" customFormat="1" ht="16.5" customHeight="1">
      <c r="A357" s="36" t="s">
        <v>1108</v>
      </c>
      <c r="B357" s="36" t="s">
        <v>1109</v>
      </c>
      <c r="C357" s="36" t="s">
        <v>1106</v>
      </c>
      <c r="D357" s="36" t="s">
        <v>1106</v>
      </c>
      <c r="E357" s="37" t="s">
        <v>21</v>
      </c>
      <c r="F357" s="37" t="s">
        <v>65</v>
      </c>
      <c r="G357" s="38">
        <v>17005721.904761907</v>
      </c>
      <c r="H357" s="32">
        <v>100</v>
      </c>
      <c r="I357" s="39">
        <v>170057.21904761906</v>
      </c>
      <c r="J357" s="38">
        <v>100000000</v>
      </c>
      <c r="K357" s="28"/>
      <c r="L357" s="29"/>
    </row>
    <row r="358" spans="1:12" s="23" customFormat="1" ht="16.5" customHeight="1">
      <c r="A358" s="36" t="s">
        <v>1110</v>
      </c>
      <c r="B358" s="36" t="s">
        <v>1111</v>
      </c>
      <c r="C358" s="36" t="s">
        <v>1112</v>
      </c>
      <c r="D358" s="36" t="s">
        <v>1112</v>
      </c>
      <c r="E358" s="37" t="s">
        <v>21</v>
      </c>
      <c r="F358" s="37" t="s">
        <v>65</v>
      </c>
      <c r="G358" s="38">
        <v>13476333.571428571</v>
      </c>
      <c r="H358" s="32">
        <v>100</v>
      </c>
      <c r="I358" s="39">
        <v>134763.3357142857</v>
      </c>
      <c r="J358" s="38">
        <v>100000000</v>
      </c>
      <c r="K358" s="28"/>
      <c r="L358" s="29"/>
    </row>
    <row r="359" spans="1:12" s="23" customFormat="1" ht="16.5" customHeight="1">
      <c r="A359" s="36" t="s">
        <v>1113</v>
      </c>
      <c r="B359" s="36" t="s">
        <v>1114</v>
      </c>
      <c r="C359" s="36" t="s">
        <v>1112</v>
      </c>
      <c r="D359" s="36" t="s">
        <v>1115</v>
      </c>
      <c r="E359" s="37" t="s">
        <v>21</v>
      </c>
      <c r="F359" s="37" t="s">
        <v>54</v>
      </c>
      <c r="G359" s="38">
        <v>13476333.571428571</v>
      </c>
      <c r="H359" s="32">
        <v>10000</v>
      </c>
      <c r="I359" s="39">
        <v>1347.633357142857</v>
      </c>
      <c r="J359" s="38">
        <v>100000000</v>
      </c>
      <c r="K359" s="28"/>
      <c r="L359" s="29"/>
    </row>
    <row r="360" spans="1:12" s="23" customFormat="1" ht="16.5" customHeight="1">
      <c r="A360" s="36" t="s">
        <v>1116</v>
      </c>
      <c r="B360" s="36" t="s">
        <v>1117</v>
      </c>
      <c r="C360" s="36" t="s">
        <v>571</v>
      </c>
      <c r="D360" s="36" t="s">
        <v>1118</v>
      </c>
      <c r="E360" s="37" t="s">
        <v>21</v>
      </c>
      <c r="F360" s="37" t="s">
        <v>54</v>
      </c>
      <c r="G360" s="38">
        <v>1146987.6190476192</v>
      </c>
      <c r="H360" s="32">
        <v>10000</v>
      </c>
      <c r="I360" s="39">
        <v>114.69876190476192</v>
      </c>
      <c r="J360" s="38">
        <v>100000000</v>
      </c>
      <c r="K360" s="28"/>
      <c r="L360" s="29"/>
    </row>
    <row r="361" spans="1:12" s="23" customFormat="1" ht="16.5" customHeight="1">
      <c r="A361" s="36" t="s">
        <v>1119</v>
      </c>
      <c r="B361" s="36" t="s">
        <v>1120</v>
      </c>
      <c r="C361" s="36" t="s">
        <v>1121</v>
      </c>
      <c r="D361" s="36" t="s">
        <v>1122</v>
      </c>
      <c r="E361" s="37" t="s">
        <v>53</v>
      </c>
      <c r="F361" s="37" t="s">
        <v>54</v>
      </c>
      <c r="G361" s="38">
        <v>27928295.25</v>
      </c>
      <c r="H361" s="32">
        <v>10000</v>
      </c>
      <c r="I361" s="39">
        <v>2792.8295250000001</v>
      </c>
      <c r="J361" s="38">
        <v>100000000</v>
      </c>
      <c r="K361" s="28"/>
      <c r="L361" s="29"/>
    </row>
    <row r="362" spans="1:12" s="23" customFormat="1" ht="16.5" customHeight="1">
      <c r="A362" s="36" t="s">
        <v>1123</v>
      </c>
      <c r="B362" s="36" t="s">
        <v>1124</v>
      </c>
      <c r="C362" s="36" t="s">
        <v>1125</v>
      </c>
      <c r="D362" s="36" t="s">
        <v>1125</v>
      </c>
      <c r="E362" s="37" t="s">
        <v>21</v>
      </c>
      <c r="F362" s="37" t="s">
        <v>65</v>
      </c>
      <c r="G362" s="38">
        <v>2604138.3333333335</v>
      </c>
      <c r="H362" s="32">
        <v>100</v>
      </c>
      <c r="I362" s="39">
        <v>26041.383333333335</v>
      </c>
      <c r="J362" s="38">
        <v>100000000</v>
      </c>
      <c r="K362" s="28"/>
      <c r="L362" s="29"/>
    </row>
    <row r="363" spans="1:12" s="23" customFormat="1" ht="16.5" customHeight="1">
      <c r="A363" s="36" t="s">
        <v>1126</v>
      </c>
      <c r="B363" s="36" t="s">
        <v>1127</v>
      </c>
      <c r="C363" s="36" t="s">
        <v>1128</v>
      </c>
      <c r="D363" s="36" t="s">
        <v>1129</v>
      </c>
      <c r="E363" s="37" t="s">
        <v>73</v>
      </c>
      <c r="F363" s="37" t="s">
        <v>54</v>
      </c>
      <c r="G363" s="38">
        <v>611500.47619047621</v>
      </c>
      <c r="H363" s="32">
        <v>10000</v>
      </c>
      <c r="I363" s="39">
        <v>61.150047619047619</v>
      </c>
      <c r="J363" s="38">
        <v>100000000</v>
      </c>
      <c r="K363" s="28"/>
      <c r="L363" s="29"/>
    </row>
    <row r="364" spans="1:12" s="23" customFormat="1" ht="16.5" customHeight="1">
      <c r="A364" s="36" t="s">
        <v>1130</v>
      </c>
      <c r="B364" s="36" t="s">
        <v>1131</v>
      </c>
      <c r="C364" s="36" t="s">
        <v>1132</v>
      </c>
      <c r="D364" s="36" t="s">
        <v>1133</v>
      </c>
      <c r="E364" s="37" t="s">
        <v>53</v>
      </c>
      <c r="F364" s="37" t="s">
        <v>54</v>
      </c>
      <c r="G364" s="38">
        <v>81271281</v>
      </c>
      <c r="H364" s="32">
        <v>10000</v>
      </c>
      <c r="I364" s="39">
        <v>8127.1280999999999</v>
      </c>
      <c r="J364" s="38">
        <v>100000000</v>
      </c>
      <c r="K364" s="28"/>
      <c r="L364" s="29"/>
    </row>
    <row r="365" spans="1:12" s="23" customFormat="1" ht="16.5" customHeight="1">
      <c r="A365" s="36" t="s">
        <v>1134</v>
      </c>
      <c r="B365" s="36" t="s">
        <v>1135</v>
      </c>
      <c r="C365" s="36" t="s">
        <v>1136</v>
      </c>
      <c r="D365" s="36" t="s">
        <v>1136</v>
      </c>
      <c r="E365" s="37" t="s">
        <v>21</v>
      </c>
      <c r="F365" s="37" t="s">
        <v>65</v>
      </c>
      <c r="G365" s="38">
        <v>1235331.9047619049</v>
      </c>
      <c r="H365" s="32">
        <v>0</v>
      </c>
      <c r="I365" s="39" t="s">
        <v>69</v>
      </c>
      <c r="J365" s="38">
        <v>10000000</v>
      </c>
      <c r="K365" s="28"/>
      <c r="L365" s="29"/>
    </row>
    <row r="366" spans="1:12" s="23" customFormat="1" ht="16.5" customHeight="1">
      <c r="A366" s="36" t="s">
        <v>1137</v>
      </c>
      <c r="B366" s="36" t="s">
        <v>1138</v>
      </c>
      <c r="C366" s="36" t="s">
        <v>1139</v>
      </c>
      <c r="D366" s="36" t="s">
        <v>1139</v>
      </c>
      <c r="E366" s="37" t="s">
        <v>21</v>
      </c>
      <c r="F366" s="37" t="s">
        <v>65</v>
      </c>
      <c r="G366" s="38">
        <v>2156586.6666666665</v>
      </c>
      <c r="H366" s="32">
        <v>100</v>
      </c>
      <c r="I366" s="39">
        <v>21565.866666666665</v>
      </c>
      <c r="J366" s="38">
        <v>100000000</v>
      </c>
      <c r="K366" s="28"/>
      <c r="L366" s="29"/>
    </row>
    <row r="367" spans="1:12" s="23" customFormat="1" ht="16.5" customHeight="1">
      <c r="A367" s="36" t="s">
        <v>1140</v>
      </c>
      <c r="B367" s="36" t="s">
        <v>1141</v>
      </c>
      <c r="C367" s="36" t="s">
        <v>1142</v>
      </c>
      <c r="D367" s="36" t="s">
        <v>1142</v>
      </c>
      <c r="E367" s="37" t="s">
        <v>75</v>
      </c>
      <c r="F367" s="37" t="s">
        <v>65</v>
      </c>
      <c r="G367" s="38">
        <v>7978055.4761904757</v>
      </c>
      <c r="H367" s="32">
        <v>100</v>
      </c>
      <c r="I367" s="39">
        <v>79780.554761904757</v>
      </c>
      <c r="J367" s="38">
        <v>100000000</v>
      </c>
      <c r="K367" s="28"/>
      <c r="L367" s="29"/>
    </row>
    <row r="368" spans="1:12" s="23" customFormat="1" ht="16.5" customHeight="1">
      <c r="A368" s="36" t="s">
        <v>1143</v>
      </c>
      <c r="B368" s="36" t="s">
        <v>1144</v>
      </c>
      <c r="C368" s="36" t="s">
        <v>1142</v>
      </c>
      <c r="D368" s="36" t="s">
        <v>1145</v>
      </c>
      <c r="E368" s="37" t="s">
        <v>75</v>
      </c>
      <c r="F368" s="37" t="s">
        <v>54</v>
      </c>
      <c r="G368" s="38">
        <v>7978055.4761904757</v>
      </c>
      <c r="H368" s="32">
        <v>10000</v>
      </c>
      <c r="I368" s="39">
        <v>797.80554761904762</v>
      </c>
      <c r="J368" s="38">
        <v>100000000</v>
      </c>
      <c r="K368" s="28"/>
      <c r="L368" s="29"/>
    </row>
    <row r="369" spans="1:12" s="23" customFormat="1" ht="16.5" customHeight="1">
      <c r="A369" s="36" t="s">
        <v>1146</v>
      </c>
      <c r="B369" s="36" t="s">
        <v>1147</v>
      </c>
      <c r="C369" s="36" t="s">
        <v>1148</v>
      </c>
      <c r="D369" s="36" t="s">
        <v>1149</v>
      </c>
      <c r="E369" s="37" t="s">
        <v>53</v>
      </c>
      <c r="F369" s="37" t="s">
        <v>54</v>
      </c>
      <c r="G369" s="38">
        <v>38785944.25</v>
      </c>
      <c r="H369" s="32">
        <v>10000</v>
      </c>
      <c r="I369" s="39">
        <v>3878.5944249999998</v>
      </c>
      <c r="J369" s="38">
        <v>100000000</v>
      </c>
      <c r="K369" s="28"/>
      <c r="L369" s="29"/>
    </row>
    <row r="370" spans="1:12" s="23" customFormat="1" ht="16.5" customHeight="1">
      <c r="A370" s="36" t="s">
        <v>1150</v>
      </c>
      <c r="B370" s="36" t="s">
        <v>1151</v>
      </c>
      <c r="C370" s="36" t="s">
        <v>1152</v>
      </c>
      <c r="D370" s="36" t="s">
        <v>1152</v>
      </c>
      <c r="E370" s="37" t="s">
        <v>73</v>
      </c>
      <c r="F370" s="37" t="s">
        <v>65</v>
      </c>
      <c r="G370" s="38">
        <v>160502.61904761905</v>
      </c>
      <c r="H370" s="32">
        <v>100</v>
      </c>
      <c r="I370" s="39">
        <v>1605.0261904761905</v>
      </c>
      <c r="J370" s="38">
        <v>100000000</v>
      </c>
      <c r="K370" s="28"/>
      <c r="L370" s="29"/>
    </row>
    <row r="371" spans="1:12" s="23" customFormat="1" ht="16.5" customHeight="1">
      <c r="A371" s="36" t="s">
        <v>1153</v>
      </c>
      <c r="B371" s="36" t="s">
        <v>1154</v>
      </c>
      <c r="C371" s="36" t="s">
        <v>1152</v>
      </c>
      <c r="D371" s="36" t="s">
        <v>1155</v>
      </c>
      <c r="E371" s="37" t="s">
        <v>73</v>
      </c>
      <c r="F371" s="37" t="s">
        <v>54</v>
      </c>
      <c r="G371" s="38">
        <v>160502.61904761905</v>
      </c>
      <c r="H371" s="32">
        <v>10000</v>
      </c>
      <c r="I371" s="39">
        <v>16.050261904761907</v>
      </c>
      <c r="J371" s="38">
        <v>100000000</v>
      </c>
      <c r="K371" s="28"/>
      <c r="L371" s="29"/>
    </row>
    <row r="372" spans="1:12" s="23" customFormat="1" ht="16.5" customHeight="1">
      <c r="A372" s="36" t="s">
        <v>1156</v>
      </c>
      <c r="B372" s="36" t="s">
        <v>1157</v>
      </c>
      <c r="C372" s="36" t="s">
        <v>1158</v>
      </c>
      <c r="D372" s="36" t="s">
        <v>1158</v>
      </c>
      <c r="E372" s="37" t="s">
        <v>28</v>
      </c>
      <c r="F372" s="37" t="s">
        <v>65</v>
      </c>
      <c r="G372" s="38">
        <v>2353540</v>
      </c>
      <c r="H372" s="32">
        <v>100</v>
      </c>
      <c r="I372" s="39">
        <v>23535.4</v>
      </c>
      <c r="J372" s="38">
        <v>100000000</v>
      </c>
      <c r="K372" s="28"/>
      <c r="L372" s="29"/>
    </row>
    <row r="373" spans="1:12" s="23" customFormat="1" ht="16.5" customHeight="1">
      <c r="A373" s="36" t="s">
        <v>1159</v>
      </c>
      <c r="B373" s="36" t="s">
        <v>1160</v>
      </c>
      <c r="C373" s="36" t="s">
        <v>1158</v>
      </c>
      <c r="D373" s="36" t="s">
        <v>1158</v>
      </c>
      <c r="E373" s="37" t="s">
        <v>28</v>
      </c>
      <c r="F373" s="37" t="s">
        <v>54</v>
      </c>
      <c r="G373" s="38">
        <v>2353540</v>
      </c>
      <c r="H373" s="32">
        <v>10000</v>
      </c>
      <c r="I373" s="39">
        <v>235.35400000000001</v>
      </c>
      <c r="J373" s="38">
        <v>100000000</v>
      </c>
      <c r="K373" s="28"/>
      <c r="L373" s="29"/>
    </row>
    <row r="374" spans="1:12" s="23" customFormat="1" ht="16.5" customHeight="1">
      <c r="A374" s="36" t="s">
        <v>1161</v>
      </c>
      <c r="B374" s="36" t="s">
        <v>1162</v>
      </c>
      <c r="C374" s="36" t="s">
        <v>1099</v>
      </c>
      <c r="D374" s="36" t="s">
        <v>1099</v>
      </c>
      <c r="E374" s="37" t="s">
        <v>86</v>
      </c>
      <c r="F374" s="37" t="s">
        <v>65</v>
      </c>
      <c r="G374" s="38">
        <v>69211335.238095239</v>
      </c>
      <c r="H374" s="32">
        <v>1000</v>
      </c>
      <c r="I374" s="39">
        <v>69211.335238095242</v>
      </c>
      <c r="J374" s="38">
        <v>100000000</v>
      </c>
      <c r="K374" s="28"/>
      <c r="L374" s="29"/>
    </row>
    <row r="375" spans="1:12" s="23" customFormat="1" ht="16.5" customHeight="1">
      <c r="A375" s="36" t="s">
        <v>1163</v>
      </c>
      <c r="B375" s="36" t="s">
        <v>1164</v>
      </c>
      <c r="C375" s="36" t="s">
        <v>1165</v>
      </c>
      <c r="D375" s="36" t="s">
        <v>1165</v>
      </c>
      <c r="E375" s="37" t="s">
        <v>86</v>
      </c>
      <c r="F375" s="37" t="s">
        <v>65</v>
      </c>
      <c r="G375" s="38">
        <v>257811314.52380952</v>
      </c>
      <c r="H375" s="32">
        <v>1000</v>
      </c>
      <c r="I375" s="39">
        <v>257811.31452380953</v>
      </c>
      <c r="J375" s="38">
        <v>100000000</v>
      </c>
      <c r="K375" s="28"/>
      <c r="L375" s="29"/>
    </row>
    <row r="376" spans="1:12" s="23" customFormat="1" ht="16.5" customHeight="1">
      <c r="A376" s="36" t="s">
        <v>1166</v>
      </c>
      <c r="B376" s="36" t="s">
        <v>1167</v>
      </c>
      <c r="C376" s="36" t="s">
        <v>1165</v>
      </c>
      <c r="D376" s="36" t="s">
        <v>1168</v>
      </c>
      <c r="E376" s="37" t="s">
        <v>53</v>
      </c>
      <c r="F376" s="37" t="s">
        <v>54</v>
      </c>
      <c r="G376" s="38">
        <v>257811314.52380952</v>
      </c>
      <c r="H376" s="32">
        <v>10000</v>
      </c>
      <c r="I376" s="39">
        <v>25781.131452380952</v>
      </c>
      <c r="J376" s="38">
        <v>100000000</v>
      </c>
      <c r="K376" s="28"/>
      <c r="L376" s="29"/>
    </row>
    <row r="377" spans="1:12" s="23" customFormat="1" ht="16.5" customHeight="1">
      <c r="A377" s="36" t="s">
        <v>1169</v>
      </c>
      <c r="B377" s="36" t="s">
        <v>1170</v>
      </c>
      <c r="C377" s="36" t="s">
        <v>1171</v>
      </c>
      <c r="D377" s="36" t="s">
        <v>1171</v>
      </c>
      <c r="E377" s="37" t="s">
        <v>273</v>
      </c>
      <c r="F377" s="37" t="s">
        <v>65</v>
      </c>
      <c r="G377" s="38">
        <v>7354815.4761904757</v>
      </c>
      <c r="H377" s="32">
        <v>100</v>
      </c>
      <c r="I377" s="39">
        <v>73548.154761904763</v>
      </c>
      <c r="J377" s="38">
        <v>100000000</v>
      </c>
      <c r="K377" s="28"/>
      <c r="L377" s="29"/>
    </row>
    <row r="378" spans="1:12" s="23" customFormat="1" ht="16.5" customHeight="1">
      <c r="A378" s="36" t="s">
        <v>1172</v>
      </c>
      <c r="B378" s="36" t="s">
        <v>1173</v>
      </c>
      <c r="C378" s="36" t="s">
        <v>1174</v>
      </c>
      <c r="D378" s="36" t="s">
        <v>1174</v>
      </c>
      <c r="E378" s="37" t="s">
        <v>28</v>
      </c>
      <c r="F378" s="37" t="s">
        <v>65</v>
      </c>
      <c r="G378" s="38">
        <v>3802425.2380952379</v>
      </c>
      <c r="H378" s="32">
        <v>100</v>
      </c>
      <c r="I378" s="39">
        <v>38024.252380952377</v>
      </c>
      <c r="J378" s="38">
        <v>72421181.284799993</v>
      </c>
      <c r="K378" s="28"/>
      <c r="L378" s="29"/>
    </row>
    <row r="379" spans="1:12" s="23" customFormat="1" ht="16.5" customHeight="1">
      <c r="A379" s="36" t="s">
        <v>1175</v>
      </c>
      <c r="B379" s="36" t="s">
        <v>1176</v>
      </c>
      <c r="C379" s="36" t="s">
        <v>1177</v>
      </c>
      <c r="D379" s="36" t="s">
        <v>1178</v>
      </c>
      <c r="E379" s="37" t="s">
        <v>53</v>
      </c>
      <c r="F379" s="37" t="s">
        <v>54</v>
      </c>
      <c r="G379" s="38">
        <v>11087601.25</v>
      </c>
      <c r="H379" s="32">
        <v>10000</v>
      </c>
      <c r="I379" s="39">
        <v>1108.760125</v>
      </c>
      <c r="J379" s="38">
        <v>100000000</v>
      </c>
      <c r="K379" s="28"/>
      <c r="L379" s="29"/>
    </row>
    <row r="380" spans="1:12" s="23" customFormat="1" ht="16.5" customHeight="1">
      <c r="A380" s="36" t="s">
        <v>1179</v>
      </c>
      <c r="B380" s="36" t="s">
        <v>1180</v>
      </c>
      <c r="C380" s="36" t="s">
        <v>1181</v>
      </c>
      <c r="D380" s="36" t="s">
        <v>1181</v>
      </c>
      <c r="E380" s="37" t="s">
        <v>28</v>
      </c>
      <c r="F380" s="37" t="s">
        <v>65</v>
      </c>
      <c r="G380" s="38">
        <v>1650537.857142857</v>
      </c>
      <c r="H380" s="32">
        <v>100</v>
      </c>
      <c r="I380" s="39">
        <v>16505.37857142857</v>
      </c>
      <c r="J380" s="38">
        <v>12234672.953999998</v>
      </c>
      <c r="K380" s="28"/>
      <c r="L380" s="29"/>
    </row>
    <row r="381" spans="1:12" s="23" customFormat="1" ht="16.5" customHeight="1">
      <c r="A381" s="36" t="s">
        <v>1182</v>
      </c>
      <c r="B381" s="36" t="s">
        <v>1183</v>
      </c>
      <c r="C381" s="36" t="s">
        <v>1184</v>
      </c>
      <c r="D381" s="36" t="s">
        <v>1184</v>
      </c>
      <c r="E381" s="37" t="s">
        <v>21</v>
      </c>
      <c r="F381" s="37" t="s">
        <v>65</v>
      </c>
      <c r="G381" s="38">
        <v>8220071.1904761903</v>
      </c>
      <c r="H381" s="32">
        <v>100</v>
      </c>
      <c r="I381" s="39">
        <v>82200.711904761905</v>
      </c>
      <c r="J381" s="38">
        <v>100000000</v>
      </c>
      <c r="K381" s="28"/>
      <c r="L381" s="29"/>
    </row>
    <row r="382" spans="1:12" s="23" customFormat="1" ht="16.5" customHeight="1">
      <c r="A382" s="36" t="s">
        <v>1185</v>
      </c>
      <c r="B382" s="36" t="s">
        <v>1186</v>
      </c>
      <c r="C382" s="36" t="s">
        <v>1187</v>
      </c>
      <c r="D382" s="36" t="s">
        <v>1187</v>
      </c>
      <c r="E382" s="37" t="s">
        <v>21</v>
      </c>
      <c r="F382" s="37" t="s">
        <v>65</v>
      </c>
      <c r="G382" s="38">
        <v>929510.47619047621</v>
      </c>
      <c r="H382" s="32">
        <v>0</v>
      </c>
      <c r="I382" s="39" t="s">
        <v>69</v>
      </c>
      <c r="J382" s="38">
        <v>100000000</v>
      </c>
      <c r="K382" s="28"/>
      <c r="L382" s="29"/>
    </row>
    <row r="383" spans="1:12" s="23" customFormat="1" ht="16.5" customHeight="1">
      <c r="A383" s="36" t="s">
        <v>1188</v>
      </c>
      <c r="B383" s="36" t="s">
        <v>1189</v>
      </c>
      <c r="C383" s="36" t="s">
        <v>1190</v>
      </c>
      <c r="D383" s="36" t="s">
        <v>1191</v>
      </c>
      <c r="E383" s="37" t="s">
        <v>75</v>
      </c>
      <c r="F383" s="37" t="s">
        <v>54</v>
      </c>
      <c r="G383" s="38">
        <v>35227238.571428575</v>
      </c>
      <c r="H383" s="32">
        <v>10000</v>
      </c>
      <c r="I383" s="39">
        <v>3522.7238571428575</v>
      </c>
      <c r="J383" s="38">
        <v>100000000</v>
      </c>
      <c r="K383" s="28"/>
      <c r="L383" s="29"/>
    </row>
    <row r="384" spans="1:12" s="23" customFormat="1" ht="16.5" customHeight="1">
      <c r="A384" s="36" t="s">
        <v>1192</v>
      </c>
      <c r="B384" s="36" t="s">
        <v>1193</v>
      </c>
      <c r="C384" s="36" t="s">
        <v>1194</v>
      </c>
      <c r="D384" s="36" t="s">
        <v>1194</v>
      </c>
      <c r="E384" s="37" t="s">
        <v>21</v>
      </c>
      <c r="F384" s="37" t="s">
        <v>65</v>
      </c>
      <c r="G384" s="38">
        <v>1090543.3333333333</v>
      </c>
      <c r="H384" s="32">
        <v>100</v>
      </c>
      <c r="I384" s="39">
        <v>10905.433333333332</v>
      </c>
      <c r="J384" s="38">
        <v>100000000</v>
      </c>
      <c r="K384" s="28"/>
      <c r="L384" s="29"/>
    </row>
    <row r="385" spans="1:12" s="23" customFormat="1" ht="16.5" customHeight="1">
      <c r="A385" s="36" t="s">
        <v>1195</v>
      </c>
      <c r="B385" s="36" t="s">
        <v>1196</v>
      </c>
      <c r="C385" s="36" t="s">
        <v>1197</v>
      </c>
      <c r="D385" s="36" t="s">
        <v>1197</v>
      </c>
      <c r="E385" s="37" t="s">
        <v>21</v>
      </c>
      <c r="F385" s="37" t="s">
        <v>54</v>
      </c>
      <c r="G385" s="38">
        <v>5428267.6190476194</v>
      </c>
      <c r="H385" s="32">
        <v>10000</v>
      </c>
      <c r="I385" s="39">
        <v>542.82676190476195</v>
      </c>
      <c r="J385" s="38">
        <v>100000000</v>
      </c>
      <c r="K385" s="28"/>
      <c r="L385" s="29"/>
    </row>
    <row r="386" spans="1:12" s="23" customFormat="1" ht="16.5" customHeight="1">
      <c r="A386" s="36" t="s">
        <v>1198</v>
      </c>
      <c r="B386" s="36" t="s">
        <v>1199</v>
      </c>
      <c r="C386" s="36" t="s">
        <v>1197</v>
      </c>
      <c r="D386" s="36" t="s">
        <v>1197</v>
      </c>
      <c r="E386" s="37" t="s">
        <v>21</v>
      </c>
      <c r="F386" s="37" t="s">
        <v>65</v>
      </c>
      <c r="G386" s="38">
        <v>5428267.6190476194</v>
      </c>
      <c r="H386" s="32">
        <v>100</v>
      </c>
      <c r="I386" s="39">
        <v>54282.676190476195</v>
      </c>
      <c r="J386" s="38">
        <v>100000000</v>
      </c>
      <c r="K386" s="28"/>
      <c r="L386" s="29"/>
    </row>
    <row r="387" spans="1:12" s="23" customFormat="1" ht="16.5" customHeight="1">
      <c r="A387" s="36" t="s">
        <v>1200</v>
      </c>
      <c r="B387" s="36" t="s">
        <v>1201</v>
      </c>
      <c r="C387" s="36" t="s">
        <v>1202</v>
      </c>
      <c r="D387" s="36" t="s">
        <v>1202</v>
      </c>
      <c r="E387" s="37" t="s">
        <v>21</v>
      </c>
      <c r="F387" s="37" t="s">
        <v>65</v>
      </c>
      <c r="G387" s="38">
        <v>809584.28571428568</v>
      </c>
      <c r="H387" s="32">
        <v>0</v>
      </c>
      <c r="I387" s="39" t="s">
        <v>69</v>
      </c>
      <c r="J387" s="38">
        <v>19035280</v>
      </c>
      <c r="K387" s="28"/>
      <c r="L387" s="29"/>
    </row>
    <row r="388" spans="1:12" s="23" customFormat="1" ht="16.5" customHeight="1">
      <c r="A388" s="36" t="s">
        <v>1203</v>
      </c>
      <c r="B388" s="36" t="s">
        <v>1204</v>
      </c>
      <c r="C388" s="36" t="s">
        <v>1205</v>
      </c>
      <c r="D388" s="36" t="s">
        <v>1205</v>
      </c>
      <c r="E388" s="37" t="s">
        <v>21</v>
      </c>
      <c r="F388" s="37" t="s">
        <v>65</v>
      </c>
      <c r="G388" s="38">
        <v>8788097.1428571437</v>
      </c>
      <c r="H388" s="32">
        <v>100</v>
      </c>
      <c r="I388" s="39">
        <v>87880.971428571444</v>
      </c>
      <c r="J388" s="38">
        <v>100000000</v>
      </c>
      <c r="K388" s="28"/>
      <c r="L388" s="29"/>
    </row>
    <row r="389" spans="1:12" s="23" customFormat="1" ht="16.5" customHeight="1">
      <c r="A389" s="36" t="s">
        <v>1206</v>
      </c>
      <c r="B389" s="36" t="s">
        <v>1207</v>
      </c>
      <c r="C389" s="36" t="s">
        <v>1205</v>
      </c>
      <c r="D389" s="36" t="s">
        <v>1208</v>
      </c>
      <c r="E389" s="37" t="s">
        <v>21</v>
      </c>
      <c r="F389" s="37" t="s">
        <v>54</v>
      </c>
      <c r="G389" s="38">
        <v>8788097.1428571437</v>
      </c>
      <c r="H389" s="32">
        <v>10000</v>
      </c>
      <c r="I389" s="39">
        <v>878.80971428571434</v>
      </c>
      <c r="J389" s="38">
        <v>100000000</v>
      </c>
      <c r="K389" s="28"/>
      <c r="L389" s="29"/>
    </row>
    <row r="390" spans="1:12" s="23" customFormat="1" ht="16.5" customHeight="1">
      <c r="A390" s="36" t="s">
        <v>1209</v>
      </c>
      <c r="B390" s="36" t="s">
        <v>1210</v>
      </c>
      <c r="C390" s="36" t="s">
        <v>1211</v>
      </c>
      <c r="D390" s="36" t="s">
        <v>1211</v>
      </c>
      <c r="E390" s="37" t="s">
        <v>21</v>
      </c>
      <c r="F390" s="37" t="s">
        <v>65</v>
      </c>
      <c r="G390" s="38">
        <v>1298781.9047619049</v>
      </c>
      <c r="H390" s="32">
        <v>100</v>
      </c>
      <c r="I390" s="39">
        <v>12987.819047619048</v>
      </c>
      <c r="J390" s="38">
        <v>100000000</v>
      </c>
      <c r="K390" s="28"/>
      <c r="L390" s="29"/>
    </row>
    <row r="391" spans="1:12" s="23" customFormat="1" ht="16.5" customHeight="1">
      <c r="A391" s="36" t="s">
        <v>1212</v>
      </c>
      <c r="B391" s="36" t="s">
        <v>1213</v>
      </c>
      <c r="C391" s="36" t="s">
        <v>1214</v>
      </c>
      <c r="D391" s="36" t="s">
        <v>1214</v>
      </c>
      <c r="E391" s="37" t="s">
        <v>21</v>
      </c>
      <c r="F391" s="37" t="s">
        <v>65</v>
      </c>
      <c r="G391" s="38">
        <v>3672855.7142857141</v>
      </c>
      <c r="H391" s="32">
        <v>100</v>
      </c>
      <c r="I391" s="39">
        <v>36728.557142857142</v>
      </c>
      <c r="J391" s="38">
        <v>100000000</v>
      </c>
      <c r="K391" s="28"/>
      <c r="L391" s="29"/>
    </row>
    <row r="392" spans="1:12" s="23" customFormat="1" ht="16.5" customHeight="1">
      <c r="A392" s="36" t="s">
        <v>1215</v>
      </c>
      <c r="B392" s="36" t="s">
        <v>1216</v>
      </c>
      <c r="C392" s="36" t="s">
        <v>1214</v>
      </c>
      <c r="D392" s="36" t="s">
        <v>1217</v>
      </c>
      <c r="E392" s="37" t="s">
        <v>21</v>
      </c>
      <c r="F392" s="37" t="s">
        <v>54</v>
      </c>
      <c r="G392" s="38">
        <v>3672855.7142857141</v>
      </c>
      <c r="H392" s="32">
        <v>10000</v>
      </c>
      <c r="I392" s="39">
        <v>367.28557142857142</v>
      </c>
      <c r="J392" s="38">
        <v>100000000</v>
      </c>
      <c r="K392" s="28"/>
      <c r="L392" s="29"/>
    </row>
    <row r="393" spans="1:12" s="23" customFormat="1" ht="16.5" customHeight="1">
      <c r="A393" s="36" t="s">
        <v>1218</v>
      </c>
      <c r="B393" s="36" t="s">
        <v>1219</v>
      </c>
      <c r="C393" s="36" t="s">
        <v>1190</v>
      </c>
      <c r="D393" s="36" t="s">
        <v>1190</v>
      </c>
      <c r="E393" s="37" t="s">
        <v>75</v>
      </c>
      <c r="F393" s="37" t="s">
        <v>65</v>
      </c>
      <c r="G393" s="38">
        <v>35227238.571428575</v>
      </c>
      <c r="H393" s="32">
        <v>100</v>
      </c>
      <c r="I393" s="39">
        <v>352272.38571428577</v>
      </c>
      <c r="J393" s="38">
        <v>100000000</v>
      </c>
      <c r="K393" s="28"/>
      <c r="L393" s="29"/>
    </row>
    <row r="394" spans="1:12" s="23" customFormat="1" ht="16.5" customHeight="1">
      <c r="A394" s="36" t="s">
        <v>1220</v>
      </c>
      <c r="B394" s="36" t="s">
        <v>1221</v>
      </c>
      <c r="C394" s="36" t="s">
        <v>1222</v>
      </c>
      <c r="D394" s="36" t="s">
        <v>1223</v>
      </c>
      <c r="E394" s="37" t="s">
        <v>21</v>
      </c>
      <c r="F394" s="37" t="s">
        <v>54</v>
      </c>
      <c r="G394" s="38">
        <v>712292.85714285704</v>
      </c>
      <c r="H394" s="32">
        <v>10000</v>
      </c>
      <c r="I394" s="39">
        <v>71.229285714285709</v>
      </c>
      <c r="J394" s="38">
        <v>100000000</v>
      </c>
      <c r="K394" s="28"/>
      <c r="L394" s="29"/>
    </row>
    <row r="395" spans="1:12" s="23" customFormat="1" ht="16.5" customHeight="1">
      <c r="A395" s="36" t="s">
        <v>1224</v>
      </c>
      <c r="B395" s="36" t="s">
        <v>1225</v>
      </c>
      <c r="C395" s="36" t="s">
        <v>1222</v>
      </c>
      <c r="D395" s="36" t="s">
        <v>1222</v>
      </c>
      <c r="E395" s="37" t="s">
        <v>21</v>
      </c>
      <c r="F395" s="37" t="s">
        <v>65</v>
      </c>
      <c r="G395" s="38">
        <v>712292.85714285704</v>
      </c>
      <c r="H395" s="32">
        <v>100</v>
      </c>
      <c r="I395" s="39">
        <v>7122.9285714285706</v>
      </c>
      <c r="J395" s="38">
        <v>100000000</v>
      </c>
      <c r="K395" s="28"/>
      <c r="L395" s="29"/>
    </row>
    <row r="396" spans="1:12" s="23" customFormat="1" ht="16.5" customHeight="1">
      <c r="A396" s="36" t="s">
        <v>1226</v>
      </c>
      <c r="B396" s="36" t="s">
        <v>1227</v>
      </c>
      <c r="C396" s="36" t="s">
        <v>1228</v>
      </c>
      <c r="D396" s="36" t="s">
        <v>1228</v>
      </c>
      <c r="E396" s="37" t="s">
        <v>75</v>
      </c>
      <c r="F396" s="37" t="s">
        <v>65</v>
      </c>
      <c r="G396" s="38">
        <v>34073677.619047619</v>
      </c>
      <c r="H396" s="32">
        <v>100</v>
      </c>
      <c r="I396" s="39">
        <v>340736.7761904762</v>
      </c>
      <c r="J396" s="38">
        <v>100000000</v>
      </c>
      <c r="K396" s="28"/>
      <c r="L396" s="29"/>
    </row>
    <row r="397" spans="1:12" s="23" customFormat="1" ht="16.5" customHeight="1">
      <c r="A397" s="36" t="s">
        <v>1229</v>
      </c>
      <c r="B397" s="36" t="s">
        <v>1230</v>
      </c>
      <c r="C397" s="36" t="s">
        <v>1228</v>
      </c>
      <c r="D397" s="36" t="s">
        <v>1231</v>
      </c>
      <c r="E397" s="37" t="s">
        <v>75</v>
      </c>
      <c r="F397" s="37" t="s">
        <v>54</v>
      </c>
      <c r="G397" s="38">
        <v>34073677.619047619</v>
      </c>
      <c r="H397" s="32">
        <v>10000</v>
      </c>
      <c r="I397" s="39">
        <v>3407.3677619047621</v>
      </c>
      <c r="J397" s="38">
        <v>100000000</v>
      </c>
      <c r="K397" s="28"/>
      <c r="L397" s="29"/>
    </row>
    <row r="398" spans="1:12" s="23" customFormat="1" ht="16.5" customHeight="1">
      <c r="A398" s="36" t="s">
        <v>1232</v>
      </c>
      <c r="B398" s="36" t="s">
        <v>1233</v>
      </c>
      <c r="C398" s="36" t="s">
        <v>1234</v>
      </c>
      <c r="D398" s="36" t="s">
        <v>1234</v>
      </c>
      <c r="E398" s="37" t="s">
        <v>21</v>
      </c>
      <c r="F398" s="37" t="s">
        <v>65</v>
      </c>
      <c r="G398" s="38">
        <v>577770.71428571432</v>
      </c>
      <c r="H398" s="32">
        <v>100</v>
      </c>
      <c r="I398" s="39">
        <v>5777.7071428571435</v>
      </c>
      <c r="J398" s="38">
        <v>89770620</v>
      </c>
      <c r="K398" s="28"/>
      <c r="L398" s="29"/>
    </row>
    <row r="399" spans="1:12" s="23" customFormat="1" ht="16.5" customHeight="1">
      <c r="A399" s="36" t="s">
        <v>1235</v>
      </c>
      <c r="B399" s="36" t="s">
        <v>1236</v>
      </c>
      <c r="C399" s="36" t="s">
        <v>1237</v>
      </c>
      <c r="D399" s="36" t="s">
        <v>1238</v>
      </c>
      <c r="E399" s="37" t="s">
        <v>73</v>
      </c>
      <c r="F399" s="37" t="s">
        <v>54</v>
      </c>
      <c r="G399" s="38">
        <v>5869222.3809523806</v>
      </c>
      <c r="H399" s="32">
        <v>10000</v>
      </c>
      <c r="I399" s="39">
        <v>586.92223809523807</v>
      </c>
      <c r="J399" s="38">
        <v>100000000</v>
      </c>
      <c r="K399" s="28"/>
      <c r="L399" s="29"/>
    </row>
    <row r="400" spans="1:12" s="23" customFormat="1" ht="16.5" customHeight="1">
      <c r="A400" s="36" t="s">
        <v>1239</v>
      </c>
      <c r="B400" s="36" t="s">
        <v>1240</v>
      </c>
      <c r="C400" s="36" t="s">
        <v>1241</v>
      </c>
      <c r="D400" s="36" t="s">
        <v>1242</v>
      </c>
      <c r="E400" s="37" t="s">
        <v>53</v>
      </c>
      <c r="F400" s="37" t="s">
        <v>54</v>
      </c>
      <c r="G400" s="38">
        <v>15408018.5</v>
      </c>
      <c r="H400" s="32">
        <v>10000</v>
      </c>
      <c r="I400" s="39">
        <v>1540.8018500000001</v>
      </c>
      <c r="J400" s="38">
        <v>100000000</v>
      </c>
      <c r="K400" s="28"/>
      <c r="L400" s="29"/>
    </row>
    <row r="401" spans="1:12" s="23" customFormat="1" ht="16.5" customHeight="1">
      <c r="A401" s="36" t="s">
        <v>1243</v>
      </c>
      <c r="B401" s="36" t="s">
        <v>1244</v>
      </c>
      <c r="C401" s="36" t="s">
        <v>1245</v>
      </c>
      <c r="D401" s="36" t="s">
        <v>1246</v>
      </c>
      <c r="E401" s="37" t="s">
        <v>53</v>
      </c>
      <c r="F401" s="37" t="s">
        <v>54</v>
      </c>
      <c r="G401" s="38">
        <v>16211000</v>
      </c>
      <c r="H401" s="32">
        <v>10000</v>
      </c>
      <c r="I401" s="39">
        <v>1621.1</v>
      </c>
      <c r="J401" s="38">
        <v>100000000</v>
      </c>
      <c r="K401" s="28"/>
      <c r="L401" s="29"/>
    </row>
    <row r="402" spans="1:12" s="23" customFormat="1" ht="16.5" customHeight="1">
      <c r="A402" s="36" t="s">
        <v>1247</v>
      </c>
      <c r="B402" s="36" t="s">
        <v>1248</v>
      </c>
      <c r="C402" s="36" t="s">
        <v>1249</v>
      </c>
      <c r="D402" s="36" t="s">
        <v>1250</v>
      </c>
      <c r="E402" s="37" t="s">
        <v>53</v>
      </c>
      <c r="F402" s="37" t="s">
        <v>54</v>
      </c>
      <c r="G402" s="38">
        <v>240370532.85714287</v>
      </c>
      <c r="H402" s="32">
        <v>10000</v>
      </c>
      <c r="I402" s="39">
        <v>24037.053285714286</v>
      </c>
      <c r="J402" s="38">
        <v>100000000</v>
      </c>
      <c r="K402" s="28"/>
      <c r="L402" s="29"/>
    </row>
    <row r="403" spans="1:12" s="23" customFormat="1" ht="16.5" customHeight="1">
      <c r="A403" s="36" t="s">
        <v>1251</v>
      </c>
      <c r="B403" s="36" t="s">
        <v>1252</v>
      </c>
      <c r="C403" s="36" t="s">
        <v>1249</v>
      </c>
      <c r="D403" s="36" t="s">
        <v>1249</v>
      </c>
      <c r="E403" s="37" t="s">
        <v>86</v>
      </c>
      <c r="F403" s="37" t="s">
        <v>65</v>
      </c>
      <c r="G403" s="38">
        <v>240370532.85714287</v>
      </c>
      <c r="H403" s="32">
        <v>1000</v>
      </c>
      <c r="I403" s="39">
        <v>240370.53285714285</v>
      </c>
      <c r="J403" s="38">
        <v>100000000</v>
      </c>
      <c r="K403" s="28"/>
      <c r="L403" s="29"/>
    </row>
    <row r="404" spans="1:12" s="23" customFormat="1" ht="16.5" customHeight="1">
      <c r="A404" s="36" t="s">
        <v>1253</v>
      </c>
      <c r="B404" s="36" t="s">
        <v>1254</v>
      </c>
      <c r="C404" s="36" t="s">
        <v>1255</v>
      </c>
      <c r="D404" s="36" t="s">
        <v>1255</v>
      </c>
      <c r="E404" s="37" t="s">
        <v>21</v>
      </c>
      <c r="F404" s="37" t="s">
        <v>65</v>
      </c>
      <c r="G404" s="38">
        <v>3265109.7619047621</v>
      </c>
      <c r="H404" s="32">
        <v>100</v>
      </c>
      <c r="I404" s="39">
        <v>32651.097619047621</v>
      </c>
      <c r="J404" s="38">
        <v>100000000</v>
      </c>
      <c r="K404" s="28"/>
      <c r="L404" s="29"/>
    </row>
    <row r="405" spans="1:12" s="23" customFormat="1" ht="16.5" customHeight="1">
      <c r="A405" s="36" t="s">
        <v>1256</v>
      </c>
      <c r="B405" s="36" t="s">
        <v>1257</v>
      </c>
      <c r="C405" s="36" t="s">
        <v>1258</v>
      </c>
      <c r="D405" s="36" t="s">
        <v>1258</v>
      </c>
      <c r="E405" s="37" t="s">
        <v>21</v>
      </c>
      <c r="F405" s="37" t="s">
        <v>65</v>
      </c>
      <c r="G405" s="38">
        <v>122709027.14285715</v>
      </c>
      <c r="H405" s="32">
        <v>100</v>
      </c>
      <c r="I405" s="39">
        <v>1227090.2714285715</v>
      </c>
      <c r="J405" s="38">
        <v>100000000</v>
      </c>
      <c r="K405" s="28"/>
      <c r="L405" s="29"/>
    </row>
    <row r="406" spans="1:12" s="23" customFormat="1" ht="16.5" customHeight="1">
      <c r="A406" s="36" t="s">
        <v>1259</v>
      </c>
      <c r="B406" s="36" t="s">
        <v>1260</v>
      </c>
      <c r="C406" s="36" t="s">
        <v>1258</v>
      </c>
      <c r="D406" s="36" t="s">
        <v>1261</v>
      </c>
      <c r="E406" s="37" t="s">
        <v>21</v>
      </c>
      <c r="F406" s="37" t="s">
        <v>54</v>
      </c>
      <c r="G406" s="38">
        <v>122709027.14285715</v>
      </c>
      <c r="H406" s="32">
        <v>10000</v>
      </c>
      <c r="I406" s="39">
        <v>12270.902714285716</v>
      </c>
      <c r="J406" s="38">
        <v>100000000</v>
      </c>
      <c r="K406" s="28"/>
      <c r="L406" s="29"/>
    </row>
    <row r="407" spans="1:12" s="23" customFormat="1" ht="16.5" customHeight="1">
      <c r="A407" s="36" t="s">
        <v>1262</v>
      </c>
      <c r="B407" s="36" t="s">
        <v>1263</v>
      </c>
      <c r="C407" s="36" t="s">
        <v>1264</v>
      </c>
      <c r="D407" s="36" t="s">
        <v>1265</v>
      </c>
      <c r="E407" s="37" t="s">
        <v>53</v>
      </c>
      <c r="F407" s="37" t="s">
        <v>54</v>
      </c>
      <c r="G407" s="38">
        <v>22169887.5</v>
      </c>
      <c r="H407" s="32">
        <v>10000</v>
      </c>
      <c r="I407" s="39">
        <v>2216.98875</v>
      </c>
      <c r="J407" s="38">
        <v>100000000</v>
      </c>
      <c r="K407" s="28"/>
      <c r="L407" s="29"/>
    </row>
    <row r="408" spans="1:12" s="23" customFormat="1" ht="16.5" customHeight="1">
      <c r="A408" s="36" t="s">
        <v>1266</v>
      </c>
      <c r="B408" s="36" t="s">
        <v>1267</v>
      </c>
      <c r="C408" s="36" t="s">
        <v>1268</v>
      </c>
      <c r="D408" s="36" t="s">
        <v>1268</v>
      </c>
      <c r="E408" s="37" t="s">
        <v>21</v>
      </c>
      <c r="F408" s="37" t="s">
        <v>65</v>
      </c>
      <c r="G408" s="38">
        <v>1724307.3809523811</v>
      </c>
      <c r="H408" s="32">
        <v>100</v>
      </c>
      <c r="I408" s="39">
        <v>17243.073809523812</v>
      </c>
      <c r="J408" s="38">
        <v>43301376.800000004</v>
      </c>
      <c r="K408" s="28"/>
      <c r="L408" s="29"/>
    </row>
    <row r="409" spans="1:12" s="23" customFormat="1" ht="16.5" customHeight="1">
      <c r="A409" s="36" t="s">
        <v>1269</v>
      </c>
      <c r="B409" s="36" t="s">
        <v>1270</v>
      </c>
      <c r="C409" s="36" t="s">
        <v>1271</v>
      </c>
      <c r="D409" s="36" t="s">
        <v>1271</v>
      </c>
      <c r="E409" s="37" t="s">
        <v>21</v>
      </c>
      <c r="F409" s="37" t="s">
        <v>65</v>
      </c>
      <c r="G409" s="38">
        <v>1093962.3809523808</v>
      </c>
      <c r="H409" s="32">
        <v>0</v>
      </c>
      <c r="I409" s="39" t="s">
        <v>69</v>
      </c>
      <c r="J409" s="38">
        <v>100000000</v>
      </c>
      <c r="K409" s="28"/>
      <c r="L409" s="29"/>
    </row>
    <row r="410" spans="1:12" s="23" customFormat="1" ht="16.5" customHeight="1">
      <c r="A410" s="36" t="s">
        <v>1272</v>
      </c>
      <c r="B410" s="36" t="s">
        <v>1273</v>
      </c>
      <c r="C410" s="36" t="s">
        <v>1274</v>
      </c>
      <c r="D410" s="36" t="s">
        <v>1274</v>
      </c>
      <c r="E410" s="37" t="s">
        <v>21</v>
      </c>
      <c r="F410" s="37" t="s">
        <v>65</v>
      </c>
      <c r="G410" s="38">
        <v>1092284.2857142857</v>
      </c>
      <c r="H410" s="32">
        <v>0</v>
      </c>
      <c r="I410" s="39" t="s">
        <v>69</v>
      </c>
      <c r="J410" s="38">
        <v>49288990.800000004</v>
      </c>
      <c r="K410" s="28"/>
      <c r="L410" s="29"/>
    </row>
    <row r="411" spans="1:12" s="23" customFormat="1" ht="16.5" customHeight="1">
      <c r="A411" s="36" t="s">
        <v>1275</v>
      </c>
      <c r="B411" s="36" t="s">
        <v>1276</v>
      </c>
      <c r="C411" s="36" t="s">
        <v>1277</v>
      </c>
      <c r="D411" s="36" t="s">
        <v>1278</v>
      </c>
      <c r="E411" s="37" t="s">
        <v>86</v>
      </c>
      <c r="F411" s="37" t="s">
        <v>54</v>
      </c>
      <c r="G411" s="38">
        <v>8001126.1904761903</v>
      </c>
      <c r="H411" s="32">
        <v>10000</v>
      </c>
      <c r="I411" s="39">
        <v>800.11261904761898</v>
      </c>
      <c r="J411" s="38">
        <v>100000000</v>
      </c>
      <c r="K411" s="28"/>
      <c r="L411" s="29"/>
    </row>
    <row r="412" spans="1:12" s="23" customFormat="1" ht="16.5" customHeight="1">
      <c r="A412" s="36" t="s">
        <v>1279</v>
      </c>
      <c r="B412" s="36" t="s">
        <v>1280</v>
      </c>
      <c r="C412" s="36" t="s">
        <v>1277</v>
      </c>
      <c r="D412" s="36" t="s">
        <v>1277</v>
      </c>
      <c r="E412" s="37" t="s">
        <v>86</v>
      </c>
      <c r="F412" s="37" t="s">
        <v>65</v>
      </c>
      <c r="G412" s="38">
        <v>8001126.1904761903</v>
      </c>
      <c r="H412" s="32">
        <v>1000</v>
      </c>
      <c r="I412" s="39">
        <v>8001.1261904761905</v>
      </c>
      <c r="J412" s="38">
        <v>100000000</v>
      </c>
      <c r="K412" s="28"/>
      <c r="L412" s="29"/>
    </row>
    <row r="413" spans="1:12" s="23" customFormat="1" ht="16.5" customHeight="1">
      <c r="A413" s="36" t="s">
        <v>1281</v>
      </c>
      <c r="B413" s="36" t="s">
        <v>1282</v>
      </c>
      <c r="C413" s="36" t="s">
        <v>1283</v>
      </c>
      <c r="D413" s="36" t="s">
        <v>1283</v>
      </c>
      <c r="E413" s="37" t="s">
        <v>21</v>
      </c>
      <c r="F413" s="37" t="s">
        <v>65</v>
      </c>
      <c r="G413" s="38">
        <v>20689492.619047619</v>
      </c>
      <c r="H413" s="32">
        <v>100</v>
      </c>
      <c r="I413" s="39">
        <v>206894.9261904762</v>
      </c>
      <c r="J413" s="38">
        <v>100000000</v>
      </c>
      <c r="K413" s="28"/>
      <c r="L413" s="29"/>
    </row>
    <row r="414" spans="1:12" s="23" customFormat="1" ht="16.5" customHeight="1">
      <c r="A414" s="36" t="s">
        <v>1284</v>
      </c>
      <c r="B414" s="36" t="s">
        <v>1285</v>
      </c>
      <c r="C414" s="36" t="s">
        <v>1283</v>
      </c>
      <c r="D414" s="36" t="s">
        <v>1286</v>
      </c>
      <c r="E414" s="37" t="s">
        <v>21</v>
      </c>
      <c r="F414" s="37" t="s">
        <v>54</v>
      </c>
      <c r="G414" s="38">
        <v>20689492.619047619</v>
      </c>
      <c r="H414" s="32">
        <v>10000</v>
      </c>
      <c r="I414" s="39">
        <v>2068.9492619047619</v>
      </c>
      <c r="J414" s="38">
        <v>100000000</v>
      </c>
      <c r="K414" s="28"/>
      <c r="L414" s="29"/>
    </row>
    <row r="415" spans="1:12" s="23" customFormat="1" ht="16.5" customHeight="1">
      <c r="A415" s="36" t="s">
        <v>1287</v>
      </c>
      <c r="B415" s="36" t="s">
        <v>1288</v>
      </c>
      <c r="C415" s="36" t="s">
        <v>1289</v>
      </c>
      <c r="D415" s="36" t="s">
        <v>1289</v>
      </c>
      <c r="E415" s="37" t="s">
        <v>21</v>
      </c>
      <c r="F415" s="37" t="s">
        <v>65</v>
      </c>
      <c r="G415" s="38">
        <v>8355907.1428571437</v>
      </c>
      <c r="H415" s="32">
        <v>100</v>
      </c>
      <c r="I415" s="39">
        <v>83559.071428571435</v>
      </c>
      <c r="J415" s="38">
        <v>94575494.400000021</v>
      </c>
      <c r="K415" s="28"/>
      <c r="L415" s="29"/>
    </row>
    <row r="416" spans="1:12" s="23" customFormat="1" ht="16.5" customHeight="1">
      <c r="A416" s="36" t="s">
        <v>1290</v>
      </c>
      <c r="B416" s="36" t="s">
        <v>1291</v>
      </c>
      <c r="C416" s="36" t="s">
        <v>1292</v>
      </c>
      <c r="D416" s="36" t="s">
        <v>1292</v>
      </c>
      <c r="E416" s="37" t="s">
        <v>21</v>
      </c>
      <c r="F416" s="37" t="s">
        <v>54</v>
      </c>
      <c r="G416" s="38">
        <v>59891885.952380955</v>
      </c>
      <c r="H416" s="32">
        <v>10000</v>
      </c>
      <c r="I416" s="39">
        <v>5989.1885952380953</v>
      </c>
      <c r="J416" s="38">
        <v>100000000</v>
      </c>
      <c r="K416" s="28"/>
      <c r="L416" s="29"/>
    </row>
    <row r="417" spans="1:12" s="23" customFormat="1" ht="16.5" customHeight="1">
      <c r="A417" s="36" t="s">
        <v>1293</v>
      </c>
      <c r="B417" s="36" t="s">
        <v>1294</v>
      </c>
      <c r="C417" s="36" t="s">
        <v>1292</v>
      </c>
      <c r="D417" s="36" t="s">
        <v>1292</v>
      </c>
      <c r="E417" s="37" t="s">
        <v>21</v>
      </c>
      <c r="F417" s="37" t="s">
        <v>65</v>
      </c>
      <c r="G417" s="38">
        <v>59891885.952380955</v>
      </c>
      <c r="H417" s="32">
        <v>100</v>
      </c>
      <c r="I417" s="39">
        <v>598918.85952380951</v>
      </c>
      <c r="J417" s="38">
        <v>100000000</v>
      </c>
      <c r="K417" s="28"/>
      <c r="L417" s="29"/>
    </row>
    <row r="418" spans="1:12" s="23" customFormat="1" ht="16.5" customHeight="1">
      <c r="A418" s="36" t="s">
        <v>1295</v>
      </c>
      <c r="B418" s="36" t="s">
        <v>1296</v>
      </c>
      <c r="C418" s="36" t="s">
        <v>1297</v>
      </c>
      <c r="D418" s="36" t="s">
        <v>1297</v>
      </c>
      <c r="E418" s="37" t="s">
        <v>21</v>
      </c>
      <c r="F418" s="37" t="s">
        <v>65</v>
      </c>
      <c r="G418" s="38">
        <v>161149212.38095239</v>
      </c>
      <c r="H418" s="32">
        <v>100</v>
      </c>
      <c r="I418" s="39">
        <v>1611492.1238095239</v>
      </c>
      <c r="J418" s="38">
        <v>100000000</v>
      </c>
      <c r="K418" s="28"/>
      <c r="L418" s="29"/>
    </row>
    <row r="419" spans="1:12" s="23" customFormat="1" ht="16.5" customHeight="1">
      <c r="A419" s="36" t="s">
        <v>1298</v>
      </c>
      <c r="B419" s="36" t="s">
        <v>1299</v>
      </c>
      <c r="C419" s="36" t="s">
        <v>1297</v>
      </c>
      <c r="D419" s="36" t="s">
        <v>1300</v>
      </c>
      <c r="E419" s="37" t="s">
        <v>21</v>
      </c>
      <c r="F419" s="37" t="s">
        <v>54</v>
      </c>
      <c r="G419" s="38">
        <v>161149212.38095239</v>
      </c>
      <c r="H419" s="32">
        <v>10000</v>
      </c>
      <c r="I419" s="39">
        <v>16114.921238095239</v>
      </c>
      <c r="J419" s="38">
        <v>100000000</v>
      </c>
      <c r="K419" s="28"/>
      <c r="L419" s="29"/>
    </row>
    <row r="420" spans="1:12" s="23" customFormat="1" ht="16.5" customHeight="1">
      <c r="A420" s="36" t="s">
        <v>1301</v>
      </c>
      <c r="B420" s="36" t="s">
        <v>1302</v>
      </c>
      <c r="C420" s="36" t="s">
        <v>1303</v>
      </c>
      <c r="D420" s="36" t="s">
        <v>1303</v>
      </c>
      <c r="E420" s="37" t="s">
        <v>21</v>
      </c>
      <c r="F420" s="37" t="s">
        <v>65</v>
      </c>
      <c r="G420" s="38">
        <v>5254526.1904761903</v>
      </c>
      <c r="H420" s="32">
        <v>100</v>
      </c>
      <c r="I420" s="39">
        <v>52545.261904761901</v>
      </c>
      <c r="J420" s="38">
        <v>100000000</v>
      </c>
      <c r="K420" s="28"/>
      <c r="L420" s="29"/>
    </row>
    <row r="421" spans="1:12" s="23" customFormat="1" ht="16.5" customHeight="1">
      <c r="A421" s="36" t="s">
        <v>1304</v>
      </c>
      <c r="B421" s="36" t="s">
        <v>1305</v>
      </c>
      <c r="C421" s="36" t="s">
        <v>1306</v>
      </c>
      <c r="D421" s="36" t="s">
        <v>1307</v>
      </c>
      <c r="E421" s="37" t="s">
        <v>53</v>
      </c>
      <c r="F421" s="37" t="s">
        <v>54</v>
      </c>
      <c r="G421" s="38">
        <v>203965152.75</v>
      </c>
      <c r="H421" s="32">
        <v>10000</v>
      </c>
      <c r="I421" s="39">
        <v>20396.515275000002</v>
      </c>
      <c r="J421" s="38">
        <v>100000000</v>
      </c>
      <c r="K421" s="28"/>
      <c r="L421" s="29"/>
    </row>
    <row r="422" spans="1:12" s="23" customFormat="1" ht="16.5" customHeight="1">
      <c r="A422" s="36" t="s">
        <v>1308</v>
      </c>
      <c r="B422" s="36" t="s">
        <v>1309</v>
      </c>
      <c r="C422" s="36" t="s">
        <v>1310</v>
      </c>
      <c r="D422" s="36" t="s">
        <v>1310</v>
      </c>
      <c r="E422" s="37" t="s">
        <v>86</v>
      </c>
      <c r="F422" s="37" t="s">
        <v>65</v>
      </c>
      <c r="G422" s="38">
        <v>2381983.8095238097</v>
      </c>
      <c r="H422" s="32">
        <v>1000</v>
      </c>
      <c r="I422" s="39">
        <v>2381.9838095238097</v>
      </c>
      <c r="J422" s="38">
        <v>100000000</v>
      </c>
      <c r="K422" s="28"/>
      <c r="L422" s="29"/>
    </row>
    <row r="423" spans="1:12" s="23" customFormat="1" ht="16.5" customHeight="1">
      <c r="A423" s="36" t="s">
        <v>1311</v>
      </c>
      <c r="B423" s="36" t="s">
        <v>1312</v>
      </c>
      <c r="C423" s="36" t="s">
        <v>1313</v>
      </c>
      <c r="D423" s="36" t="s">
        <v>1314</v>
      </c>
      <c r="E423" s="37" t="s">
        <v>21</v>
      </c>
      <c r="F423" s="37" t="s">
        <v>54</v>
      </c>
      <c r="G423" s="38">
        <v>828768564.76190472</v>
      </c>
      <c r="H423" s="32">
        <v>10000</v>
      </c>
      <c r="I423" s="39">
        <v>82876.856476190471</v>
      </c>
      <c r="J423" s="38">
        <v>100000000</v>
      </c>
      <c r="K423" s="28"/>
      <c r="L423" s="29"/>
    </row>
    <row r="424" spans="1:12" s="23" customFormat="1" ht="16.5" customHeight="1">
      <c r="A424" s="36" t="s">
        <v>1315</v>
      </c>
      <c r="B424" s="36" t="s">
        <v>1316</v>
      </c>
      <c r="C424" s="36" t="s">
        <v>1313</v>
      </c>
      <c r="D424" s="36" t="s">
        <v>1313</v>
      </c>
      <c r="E424" s="37" t="s">
        <v>21</v>
      </c>
      <c r="F424" s="37" t="s">
        <v>65</v>
      </c>
      <c r="G424" s="38">
        <v>828768564.76190472</v>
      </c>
      <c r="H424" s="32">
        <v>1000</v>
      </c>
      <c r="I424" s="39">
        <v>828768.56476190477</v>
      </c>
      <c r="J424" s="38">
        <v>100000000</v>
      </c>
      <c r="K424" s="28"/>
      <c r="L424" s="29"/>
    </row>
    <row r="425" spans="1:12" s="23" customFormat="1" ht="16.5" customHeight="1">
      <c r="A425" s="36" t="s">
        <v>1317</v>
      </c>
      <c r="B425" s="36" t="s">
        <v>1318</v>
      </c>
      <c r="C425" s="36" t="s">
        <v>1319</v>
      </c>
      <c r="D425" s="36" t="s">
        <v>1319</v>
      </c>
      <c r="E425" s="37" t="s">
        <v>75</v>
      </c>
      <c r="F425" s="37" t="s">
        <v>65</v>
      </c>
      <c r="G425" s="38">
        <v>19025116.904761907</v>
      </c>
      <c r="H425" s="32">
        <v>100</v>
      </c>
      <c r="I425" s="39">
        <v>190251.16904761907</v>
      </c>
      <c r="J425" s="38">
        <v>100000000</v>
      </c>
      <c r="K425" s="28"/>
      <c r="L425" s="29"/>
    </row>
    <row r="426" spans="1:12" s="23" customFormat="1" ht="16.5" customHeight="1">
      <c r="A426" s="36" t="s">
        <v>1320</v>
      </c>
      <c r="B426" s="36" t="s">
        <v>1321</v>
      </c>
      <c r="C426" s="36" t="s">
        <v>1319</v>
      </c>
      <c r="D426" s="36" t="s">
        <v>1322</v>
      </c>
      <c r="E426" s="37" t="s">
        <v>75</v>
      </c>
      <c r="F426" s="37" t="s">
        <v>54</v>
      </c>
      <c r="G426" s="38">
        <v>19025116.904761907</v>
      </c>
      <c r="H426" s="32">
        <v>10000</v>
      </c>
      <c r="I426" s="39">
        <v>1902.5116904761908</v>
      </c>
      <c r="J426" s="38">
        <v>100000000</v>
      </c>
      <c r="K426" s="28"/>
      <c r="L426" s="29"/>
    </row>
    <row r="427" spans="1:12" s="23" customFormat="1" ht="16.5" customHeight="1">
      <c r="A427" s="36" t="s">
        <v>1323</v>
      </c>
      <c r="B427" s="36" t="s">
        <v>1324</v>
      </c>
      <c r="C427" s="36" t="s">
        <v>1325</v>
      </c>
      <c r="D427" s="36" t="s">
        <v>1325</v>
      </c>
      <c r="E427" s="37" t="s">
        <v>21</v>
      </c>
      <c r="F427" s="37" t="s">
        <v>65</v>
      </c>
      <c r="G427" s="38">
        <v>309266.66666666669</v>
      </c>
      <c r="H427" s="32">
        <v>0</v>
      </c>
      <c r="I427" s="39" t="s">
        <v>69</v>
      </c>
      <c r="J427" s="38">
        <v>10000000</v>
      </c>
      <c r="K427" s="28"/>
      <c r="L427" s="29"/>
    </row>
    <row r="428" spans="1:12" s="23" customFormat="1" ht="16.5" customHeight="1">
      <c r="A428" s="36" t="s">
        <v>1326</v>
      </c>
      <c r="B428" s="36" t="s">
        <v>1327</v>
      </c>
      <c r="C428" s="36" t="s">
        <v>1328</v>
      </c>
      <c r="D428" s="36" t="s">
        <v>1328</v>
      </c>
      <c r="E428" s="37" t="s">
        <v>21</v>
      </c>
      <c r="F428" s="37" t="s">
        <v>65</v>
      </c>
      <c r="G428" s="38">
        <v>1091037.3809523808</v>
      </c>
      <c r="H428" s="32">
        <v>0</v>
      </c>
      <c r="I428" s="39" t="s">
        <v>69</v>
      </c>
      <c r="J428" s="38">
        <v>100000000</v>
      </c>
      <c r="K428" s="28"/>
      <c r="L428" s="29"/>
    </row>
    <row r="429" spans="1:12" s="23" customFormat="1" ht="16.5" customHeight="1">
      <c r="A429" s="36" t="s">
        <v>1329</v>
      </c>
      <c r="B429" s="36" t="s">
        <v>1330</v>
      </c>
      <c r="C429" s="36" t="s">
        <v>1331</v>
      </c>
      <c r="D429" s="36" t="s">
        <v>1331</v>
      </c>
      <c r="E429" s="37" t="s">
        <v>21</v>
      </c>
      <c r="F429" s="37" t="s">
        <v>65</v>
      </c>
      <c r="G429" s="38">
        <v>656293.09523809527</v>
      </c>
      <c r="H429" s="32">
        <v>0</v>
      </c>
      <c r="I429" s="39" t="s">
        <v>69</v>
      </c>
      <c r="J429" s="38">
        <v>100000000</v>
      </c>
      <c r="K429" s="28"/>
      <c r="L429" s="29"/>
    </row>
    <row r="430" spans="1:12" s="23" customFormat="1" ht="16.5" customHeight="1">
      <c r="A430" s="36" t="s">
        <v>1332</v>
      </c>
      <c r="B430" s="36" t="s">
        <v>1333</v>
      </c>
      <c r="C430" s="36" t="s">
        <v>1334</v>
      </c>
      <c r="D430" s="36" t="s">
        <v>1335</v>
      </c>
      <c r="E430" s="37" t="s">
        <v>21</v>
      </c>
      <c r="F430" s="37" t="s">
        <v>54</v>
      </c>
      <c r="G430" s="38">
        <v>20129510</v>
      </c>
      <c r="H430" s="32">
        <v>10000</v>
      </c>
      <c r="I430" s="39">
        <v>2012.951</v>
      </c>
      <c r="J430" s="38">
        <v>100000000</v>
      </c>
      <c r="K430" s="28"/>
      <c r="L430" s="29"/>
    </row>
    <row r="431" spans="1:12" s="23" customFormat="1" ht="16.5" customHeight="1">
      <c r="A431" s="36" t="s">
        <v>1336</v>
      </c>
      <c r="B431" s="36" t="s">
        <v>1337</v>
      </c>
      <c r="C431" s="36" t="s">
        <v>1338</v>
      </c>
      <c r="D431" s="36" t="s">
        <v>1338</v>
      </c>
      <c r="E431" s="37" t="s">
        <v>21</v>
      </c>
      <c r="F431" s="37" t="s">
        <v>65</v>
      </c>
      <c r="G431" s="38">
        <v>1123407.142857143</v>
      </c>
      <c r="H431" s="32">
        <v>100</v>
      </c>
      <c r="I431" s="39">
        <v>11234.071428571429</v>
      </c>
      <c r="J431" s="38">
        <v>70106550</v>
      </c>
      <c r="K431" s="28"/>
      <c r="L431" s="29"/>
    </row>
    <row r="432" spans="1:12" s="23" customFormat="1" ht="16.5" customHeight="1">
      <c r="A432" s="36" t="s">
        <v>1339</v>
      </c>
      <c r="B432" s="36" t="s">
        <v>1340</v>
      </c>
      <c r="C432" s="36" t="s">
        <v>1341</v>
      </c>
      <c r="D432" s="36" t="s">
        <v>1341</v>
      </c>
      <c r="E432" s="37" t="s">
        <v>21</v>
      </c>
      <c r="F432" s="37" t="s">
        <v>65</v>
      </c>
      <c r="G432" s="38">
        <v>2349595</v>
      </c>
      <c r="H432" s="32">
        <v>0</v>
      </c>
      <c r="I432" s="39" t="s">
        <v>69</v>
      </c>
      <c r="J432" s="38">
        <v>100000000</v>
      </c>
      <c r="K432" s="28"/>
      <c r="L432" s="29"/>
    </row>
    <row r="433" spans="1:12" s="23" customFormat="1" ht="16.5" customHeight="1">
      <c r="A433" s="36" t="s">
        <v>1342</v>
      </c>
      <c r="B433" s="36" t="s">
        <v>1343</v>
      </c>
      <c r="C433" s="36" t="s">
        <v>1344</v>
      </c>
      <c r="D433" s="36" t="s">
        <v>1345</v>
      </c>
      <c r="E433" s="37" t="s">
        <v>21</v>
      </c>
      <c r="F433" s="37" t="s">
        <v>54</v>
      </c>
      <c r="G433" s="38">
        <v>7145058.5714285718</v>
      </c>
      <c r="H433" s="32">
        <v>10000</v>
      </c>
      <c r="I433" s="39">
        <v>714.50585714285717</v>
      </c>
      <c r="J433" s="38">
        <v>100000000</v>
      </c>
      <c r="K433" s="28"/>
      <c r="L433" s="29"/>
    </row>
    <row r="434" spans="1:12" s="23" customFormat="1" ht="16.5" customHeight="1">
      <c r="A434" s="36" t="s">
        <v>1346</v>
      </c>
      <c r="B434" s="36" t="s">
        <v>1347</v>
      </c>
      <c r="C434" s="36" t="s">
        <v>1344</v>
      </c>
      <c r="D434" s="36" t="s">
        <v>1344</v>
      </c>
      <c r="E434" s="37" t="s">
        <v>21</v>
      </c>
      <c r="F434" s="37" t="s">
        <v>65</v>
      </c>
      <c r="G434" s="38">
        <v>7145058.5714285718</v>
      </c>
      <c r="H434" s="32">
        <v>100</v>
      </c>
      <c r="I434" s="39">
        <v>71450.585714285713</v>
      </c>
      <c r="J434" s="38">
        <v>100000000</v>
      </c>
      <c r="K434" s="28"/>
      <c r="L434" s="29"/>
    </row>
    <row r="435" spans="1:12" s="23" customFormat="1" ht="16.5" customHeight="1">
      <c r="A435" s="36" t="s">
        <v>1348</v>
      </c>
      <c r="B435" s="36" t="s">
        <v>1349</v>
      </c>
      <c r="C435" s="36" t="s">
        <v>1350</v>
      </c>
      <c r="D435" s="36" t="s">
        <v>1351</v>
      </c>
      <c r="E435" s="37" t="s">
        <v>53</v>
      </c>
      <c r="F435" s="37" t="s">
        <v>54</v>
      </c>
      <c r="G435" s="38">
        <v>39572541.5</v>
      </c>
      <c r="H435" s="32">
        <v>10000</v>
      </c>
      <c r="I435" s="39">
        <v>3957.2541500000002</v>
      </c>
      <c r="J435" s="38">
        <v>100000000</v>
      </c>
      <c r="K435" s="28"/>
      <c r="L435" s="29"/>
    </row>
    <row r="436" spans="1:12" s="23" customFormat="1" ht="16.5" customHeight="1">
      <c r="A436" s="36" t="s">
        <v>1352</v>
      </c>
      <c r="B436" s="36" t="s">
        <v>1353</v>
      </c>
      <c r="C436" s="36" t="s">
        <v>1354</v>
      </c>
      <c r="D436" s="36" t="s">
        <v>1355</v>
      </c>
      <c r="E436" s="37" t="s">
        <v>53</v>
      </c>
      <c r="F436" s="37" t="s">
        <v>54</v>
      </c>
      <c r="G436" s="38">
        <v>38683951.25</v>
      </c>
      <c r="H436" s="32">
        <v>10000</v>
      </c>
      <c r="I436" s="39">
        <v>3868.395125</v>
      </c>
      <c r="J436" s="38">
        <v>100000000</v>
      </c>
      <c r="K436" s="28"/>
      <c r="L436" s="29"/>
    </row>
    <row r="437" spans="1:12" s="23" customFormat="1" ht="16.5" customHeight="1">
      <c r="A437" s="36" t="s">
        <v>1356</v>
      </c>
      <c r="B437" s="36" t="s">
        <v>1357</v>
      </c>
      <c r="C437" s="36" t="s">
        <v>1358</v>
      </c>
      <c r="D437" s="36" t="s">
        <v>1358</v>
      </c>
      <c r="E437" s="37" t="s">
        <v>73</v>
      </c>
      <c r="F437" s="37" t="s">
        <v>65</v>
      </c>
      <c r="G437" s="38">
        <v>8389696.666666666</v>
      </c>
      <c r="H437" s="32">
        <v>100</v>
      </c>
      <c r="I437" s="39">
        <v>83896.96666666666</v>
      </c>
      <c r="J437" s="38">
        <v>100000000</v>
      </c>
      <c r="K437" s="28"/>
      <c r="L437" s="29"/>
    </row>
    <row r="438" spans="1:12" s="23" customFormat="1" ht="16.5" customHeight="1">
      <c r="A438" s="36" t="s">
        <v>1359</v>
      </c>
      <c r="B438" s="36" t="s">
        <v>1360</v>
      </c>
      <c r="C438" s="36" t="s">
        <v>1358</v>
      </c>
      <c r="D438" s="36" t="s">
        <v>1361</v>
      </c>
      <c r="E438" s="37" t="s">
        <v>73</v>
      </c>
      <c r="F438" s="37" t="s">
        <v>54</v>
      </c>
      <c r="G438" s="38">
        <v>8389696.666666666</v>
      </c>
      <c r="H438" s="32">
        <v>10000</v>
      </c>
      <c r="I438" s="39">
        <v>838.96966666666663</v>
      </c>
      <c r="J438" s="38">
        <v>100000000</v>
      </c>
      <c r="K438" s="28"/>
      <c r="L438" s="29"/>
    </row>
    <row r="439" spans="1:12" s="23" customFormat="1" ht="16.5" customHeight="1">
      <c r="A439" s="36" t="s">
        <v>1362</v>
      </c>
      <c r="B439" s="36" t="s">
        <v>1363</v>
      </c>
      <c r="C439" s="36" t="s">
        <v>1364</v>
      </c>
      <c r="D439" s="36" t="s">
        <v>1364</v>
      </c>
      <c r="E439" s="37" t="s">
        <v>21</v>
      </c>
      <c r="F439" s="37" t="s">
        <v>65</v>
      </c>
      <c r="G439" s="38">
        <v>10141176.19047619</v>
      </c>
      <c r="H439" s="32">
        <v>100</v>
      </c>
      <c r="I439" s="39">
        <v>101411.76190476191</v>
      </c>
      <c r="J439" s="38">
        <v>100000000</v>
      </c>
      <c r="K439" s="28"/>
      <c r="L439" s="29"/>
    </row>
    <row r="440" spans="1:12" s="23" customFormat="1" ht="16.5" customHeight="1">
      <c r="A440" s="36" t="s">
        <v>1365</v>
      </c>
      <c r="B440" s="36" t="s">
        <v>1366</v>
      </c>
      <c r="C440" s="36" t="s">
        <v>1364</v>
      </c>
      <c r="D440" s="36" t="s">
        <v>1367</v>
      </c>
      <c r="E440" s="37" t="s">
        <v>21</v>
      </c>
      <c r="F440" s="37" t="s">
        <v>54</v>
      </c>
      <c r="G440" s="38">
        <v>10141176.19047619</v>
      </c>
      <c r="H440" s="32">
        <v>10000</v>
      </c>
      <c r="I440" s="39">
        <v>1014.117619047619</v>
      </c>
      <c r="J440" s="38">
        <v>100000000</v>
      </c>
      <c r="K440" s="28"/>
      <c r="L440" s="29"/>
    </row>
    <row r="441" spans="1:12" s="23" customFormat="1" ht="16.5" customHeight="1">
      <c r="A441" s="36" t="s">
        <v>1368</v>
      </c>
      <c r="B441" s="36" t="s">
        <v>1369</v>
      </c>
      <c r="C441" s="36" t="s">
        <v>1370</v>
      </c>
      <c r="D441" s="36" t="s">
        <v>1370</v>
      </c>
      <c r="E441" s="37" t="s">
        <v>21</v>
      </c>
      <c r="F441" s="37" t="s">
        <v>65</v>
      </c>
      <c r="G441" s="38">
        <v>8535996.666666666</v>
      </c>
      <c r="H441" s="32">
        <v>100</v>
      </c>
      <c r="I441" s="39">
        <v>85359.96666666666</v>
      </c>
      <c r="J441" s="38">
        <v>100000000</v>
      </c>
      <c r="K441" s="28"/>
      <c r="L441" s="29"/>
    </row>
    <row r="442" spans="1:12" s="23" customFormat="1" ht="16.5" customHeight="1">
      <c r="A442" s="36" t="s">
        <v>1371</v>
      </c>
      <c r="B442" s="36" t="s">
        <v>1372</v>
      </c>
      <c r="C442" s="36" t="s">
        <v>1370</v>
      </c>
      <c r="D442" s="36" t="s">
        <v>1373</v>
      </c>
      <c r="E442" s="37" t="s">
        <v>21</v>
      </c>
      <c r="F442" s="37" t="s">
        <v>54</v>
      </c>
      <c r="G442" s="38">
        <v>8535996.666666666</v>
      </c>
      <c r="H442" s="32">
        <v>10000</v>
      </c>
      <c r="I442" s="39">
        <v>853.59966666666662</v>
      </c>
      <c r="J442" s="38">
        <v>100000000</v>
      </c>
      <c r="K442" s="28"/>
      <c r="L442" s="29"/>
    </row>
    <row r="443" spans="1:12" s="23" customFormat="1" ht="16.5" customHeight="1">
      <c r="A443" s="36" t="s">
        <v>1374</v>
      </c>
      <c r="B443" s="36" t="s">
        <v>1375</v>
      </c>
      <c r="C443" s="36" t="s">
        <v>1376</v>
      </c>
      <c r="D443" s="36" t="s">
        <v>1376</v>
      </c>
      <c r="E443" s="37" t="s">
        <v>21</v>
      </c>
      <c r="F443" s="37" t="s">
        <v>65</v>
      </c>
      <c r="G443" s="38">
        <v>3276123.8095238097</v>
      </c>
      <c r="H443" s="32">
        <v>100</v>
      </c>
      <c r="I443" s="39">
        <v>32761.238095238095</v>
      </c>
      <c r="J443" s="38">
        <v>100000000</v>
      </c>
      <c r="K443" s="28"/>
      <c r="L443" s="29"/>
    </row>
    <row r="444" spans="1:12" s="23" customFormat="1" ht="16.5" customHeight="1">
      <c r="A444" s="36" t="s">
        <v>1377</v>
      </c>
      <c r="B444" s="36" t="s">
        <v>1378</v>
      </c>
      <c r="C444" s="36" t="s">
        <v>1376</v>
      </c>
      <c r="D444" s="36" t="s">
        <v>1379</v>
      </c>
      <c r="E444" s="37" t="s">
        <v>21</v>
      </c>
      <c r="F444" s="37" t="s">
        <v>54</v>
      </c>
      <c r="G444" s="38">
        <v>3276123.8095238097</v>
      </c>
      <c r="H444" s="32">
        <v>10000</v>
      </c>
      <c r="I444" s="39">
        <v>327.61238095238099</v>
      </c>
      <c r="J444" s="38">
        <v>100000000</v>
      </c>
      <c r="K444" s="28"/>
      <c r="L444" s="29"/>
    </row>
    <row r="445" spans="1:12" s="23" customFormat="1" ht="16.5" customHeight="1">
      <c r="A445" s="36" t="s">
        <v>1380</v>
      </c>
      <c r="B445" s="36" t="s">
        <v>1381</v>
      </c>
      <c r="C445" s="36" t="s">
        <v>1382</v>
      </c>
      <c r="D445" s="36" t="s">
        <v>1382</v>
      </c>
      <c r="E445" s="37" t="s">
        <v>21</v>
      </c>
      <c r="F445" s="37" t="s">
        <v>65</v>
      </c>
      <c r="G445" s="38">
        <v>4236420.7142857146</v>
      </c>
      <c r="H445" s="32">
        <v>100</v>
      </c>
      <c r="I445" s="39">
        <v>42364.207142857143</v>
      </c>
      <c r="J445" s="38">
        <v>100000000</v>
      </c>
      <c r="K445" s="28"/>
      <c r="L445" s="29"/>
    </row>
    <row r="446" spans="1:12" s="23" customFormat="1" ht="16.5" customHeight="1">
      <c r="A446" s="36" t="s">
        <v>1383</v>
      </c>
      <c r="B446" s="36" t="s">
        <v>1384</v>
      </c>
      <c r="C446" s="36" t="s">
        <v>1385</v>
      </c>
      <c r="D446" s="36" t="s">
        <v>1386</v>
      </c>
      <c r="E446" s="37" t="s">
        <v>21</v>
      </c>
      <c r="F446" s="37" t="s">
        <v>54</v>
      </c>
      <c r="G446" s="38">
        <v>4385372.8571428573</v>
      </c>
      <c r="H446" s="32">
        <v>10000</v>
      </c>
      <c r="I446" s="39">
        <v>438.5372857142857</v>
      </c>
      <c r="J446" s="38">
        <v>100000000</v>
      </c>
      <c r="K446" s="28"/>
      <c r="L446" s="29"/>
    </row>
    <row r="447" spans="1:12" s="23" customFormat="1" ht="16.5" customHeight="1">
      <c r="A447" s="36" t="s">
        <v>1387</v>
      </c>
      <c r="B447" s="36" t="s">
        <v>1388</v>
      </c>
      <c r="C447" s="36" t="s">
        <v>1389</v>
      </c>
      <c r="D447" s="36" t="s">
        <v>1389</v>
      </c>
      <c r="E447" s="37" t="s">
        <v>86</v>
      </c>
      <c r="F447" s="37" t="s">
        <v>65</v>
      </c>
      <c r="G447" s="38">
        <v>41702420</v>
      </c>
      <c r="H447" s="32">
        <v>1000</v>
      </c>
      <c r="I447" s="39">
        <v>41702.42</v>
      </c>
      <c r="J447" s="38">
        <v>100000000</v>
      </c>
      <c r="K447" s="28"/>
      <c r="L447" s="29"/>
    </row>
    <row r="448" spans="1:12" s="23" customFormat="1" ht="16.5" customHeight="1">
      <c r="A448" s="36" t="s">
        <v>1390</v>
      </c>
      <c r="B448" s="36" t="s">
        <v>1391</v>
      </c>
      <c r="C448" s="36" t="s">
        <v>1392</v>
      </c>
      <c r="D448" s="36" t="s">
        <v>1392</v>
      </c>
      <c r="E448" s="37" t="s">
        <v>21</v>
      </c>
      <c r="F448" s="37" t="s">
        <v>65</v>
      </c>
      <c r="G448" s="38">
        <v>4422166.666666667</v>
      </c>
      <c r="H448" s="32">
        <v>100</v>
      </c>
      <c r="I448" s="39">
        <v>44221.666666666672</v>
      </c>
      <c r="J448" s="38">
        <v>100000000</v>
      </c>
      <c r="K448" s="28"/>
      <c r="L448" s="29"/>
    </row>
    <row r="449" spans="1:12" s="23" customFormat="1" ht="16.5" customHeight="1">
      <c r="A449" s="36" t="s">
        <v>1393</v>
      </c>
      <c r="B449" s="36" t="s">
        <v>1394</v>
      </c>
      <c r="C449" s="36" t="s">
        <v>1395</v>
      </c>
      <c r="D449" s="36" t="s">
        <v>1395</v>
      </c>
      <c r="E449" s="37" t="s">
        <v>75</v>
      </c>
      <c r="F449" s="37" t="s">
        <v>65</v>
      </c>
      <c r="G449" s="38">
        <v>11517646.666666668</v>
      </c>
      <c r="H449" s="32">
        <v>100</v>
      </c>
      <c r="I449" s="39">
        <v>115176.46666666667</v>
      </c>
      <c r="J449" s="38">
        <v>100000000</v>
      </c>
      <c r="K449" s="28"/>
      <c r="L449" s="29"/>
    </row>
    <row r="450" spans="1:12" s="23" customFormat="1" ht="16.5" customHeight="1">
      <c r="A450" s="36" t="s">
        <v>1396</v>
      </c>
      <c r="B450" s="36" t="s">
        <v>1397</v>
      </c>
      <c r="C450" s="36" t="s">
        <v>1395</v>
      </c>
      <c r="D450" s="36" t="s">
        <v>1398</v>
      </c>
      <c r="E450" s="37" t="s">
        <v>75</v>
      </c>
      <c r="F450" s="37" t="s">
        <v>54</v>
      </c>
      <c r="G450" s="38">
        <v>11517646.666666668</v>
      </c>
      <c r="H450" s="32">
        <v>10000</v>
      </c>
      <c r="I450" s="39">
        <v>1151.7646666666667</v>
      </c>
      <c r="J450" s="38">
        <v>100000000</v>
      </c>
      <c r="K450" s="28"/>
      <c r="L450" s="29"/>
    </row>
    <row r="451" spans="1:12" s="23" customFormat="1" ht="16.5" customHeight="1">
      <c r="A451" s="36" t="s">
        <v>1399</v>
      </c>
      <c r="B451" s="36" t="s">
        <v>1400</v>
      </c>
      <c r="C451" s="36" t="s">
        <v>706</v>
      </c>
      <c r="D451" s="36" t="s">
        <v>706</v>
      </c>
      <c r="E451" s="37" t="s">
        <v>21</v>
      </c>
      <c r="F451" s="37" t="s">
        <v>65</v>
      </c>
      <c r="G451" s="38">
        <v>7963642.6190476194</v>
      </c>
      <c r="H451" s="32">
        <v>100</v>
      </c>
      <c r="I451" s="39">
        <v>79636.426190476195</v>
      </c>
      <c r="J451" s="38">
        <v>100000000</v>
      </c>
      <c r="K451" s="28"/>
      <c r="L451" s="29"/>
    </row>
    <row r="452" spans="1:12" s="23" customFormat="1" ht="16.5" customHeight="1">
      <c r="A452" s="36" t="s">
        <v>1401</v>
      </c>
      <c r="B452" s="36" t="s">
        <v>1402</v>
      </c>
      <c r="C452" s="36" t="s">
        <v>706</v>
      </c>
      <c r="D452" s="36" t="s">
        <v>1403</v>
      </c>
      <c r="E452" s="37" t="s">
        <v>21</v>
      </c>
      <c r="F452" s="37" t="s">
        <v>54</v>
      </c>
      <c r="G452" s="38">
        <v>7963642.6190476194</v>
      </c>
      <c r="H452" s="32">
        <v>10000</v>
      </c>
      <c r="I452" s="39">
        <v>796.36426190476197</v>
      </c>
      <c r="J452" s="38">
        <v>100000000</v>
      </c>
      <c r="K452" s="28"/>
      <c r="L452" s="29"/>
    </row>
    <row r="453" spans="1:12" s="23" customFormat="1" ht="16.5" customHeight="1">
      <c r="A453" s="36" t="s">
        <v>1404</v>
      </c>
      <c r="B453" s="36" t="s">
        <v>1405</v>
      </c>
      <c r="C453" s="36" t="s">
        <v>160</v>
      </c>
      <c r="D453" s="36" t="s">
        <v>160</v>
      </c>
      <c r="E453" s="37" t="s">
        <v>21</v>
      </c>
      <c r="F453" s="37" t="s">
        <v>65</v>
      </c>
      <c r="G453" s="38">
        <v>26024563.333333336</v>
      </c>
      <c r="H453" s="32">
        <v>100</v>
      </c>
      <c r="I453" s="39">
        <v>260245.63333333336</v>
      </c>
      <c r="J453" s="38">
        <v>100000000</v>
      </c>
      <c r="K453" s="28"/>
      <c r="L453" s="29"/>
    </row>
    <row r="454" spans="1:12" s="23" customFormat="1" ht="16.5" customHeight="1">
      <c r="A454" s="36" t="s">
        <v>1406</v>
      </c>
      <c r="B454" s="36" t="s">
        <v>1407</v>
      </c>
      <c r="C454" s="36" t="s">
        <v>1408</v>
      </c>
      <c r="D454" s="36" t="s">
        <v>1408</v>
      </c>
      <c r="E454" s="37" t="s">
        <v>21</v>
      </c>
      <c r="F454" s="37" t="s">
        <v>65</v>
      </c>
      <c r="G454" s="38">
        <v>16843471.904761907</v>
      </c>
      <c r="H454" s="32">
        <v>0</v>
      </c>
      <c r="I454" s="39" t="s">
        <v>69</v>
      </c>
      <c r="J454" s="38">
        <v>43125605.900000006</v>
      </c>
      <c r="K454" s="28"/>
      <c r="L454" s="29"/>
    </row>
    <row r="455" spans="1:12" s="23" customFormat="1" ht="16.5" customHeight="1">
      <c r="A455" s="36" t="s">
        <v>1409</v>
      </c>
      <c r="B455" s="36" t="s">
        <v>1410</v>
      </c>
      <c r="C455" s="36" t="s">
        <v>1411</v>
      </c>
      <c r="D455" s="36" t="s">
        <v>1411</v>
      </c>
      <c r="E455" s="37" t="s">
        <v>21</v>
      </c>
      <c r="F455" s="37" t="s">
        <v>65</v>
      </c>
      <c r="G455" s="38">
        <v>245454656.66666669</v>
      </c>
      <c r="H455" s="32">
        <v>100</v>
      </c>
      <c r="I455" s="39">
        <v>2454546.5666666669</v>
      </c>
      <c r="J455" s="38">
        <v>100000000</v>
      </c>
      <c r="K455" s="28"/>
      <c r="L455" s="29"/>
    </row>
    <row r="456" spans="1:12" s="23" customFormat="1" ht="16.5" customHeight="1">
      <c r="A456" s="36" t="s">
        <v>1412</v>
      </c>
      <c r="B456" s="36" t="s">
        <v>1413</v>
      </c>
      <c r="C456" s="36" t="s">
        <v>1414</v>
      </c>
      <c r="D456" s="36" t="s">
        <v>1414</v>
      </c>
      <c r="E456" s="37" t="s">
        <v>21</v>
      </c>
      <c r="F456" s="37" t="s">
        <v>65</v>
      </c>
      <c r="G456" s="38">
        <v>23300587.619047619</v>
      </c>
      <c r="H456" s="32">
        <v>100</v>
      </c>
      <c r="I456" s="39">
        <v>233005.87619047621</v>
      </c>
      <c r="J456" s="38">
        <v>100000000</v>
      </c>
      <c r="K456" s="28"/>
      <c r="L456" s="29"/>
    </row>
    <row r="457" spans="1:12" s="23" customFormat="1" ht="16.5" customHeight="1">
      <c r="A457" s="36" t="s">
        <v>1415</v>
      </c>
      <c r="B457" s="36" t="s">
        <v>1416</v>
      </c>
      <c r="C457" s="36" t="s">
        <v>1417</v>
      </c>
      <c r="D457" s="36" t="s">
        <v>1417</v>
      </c>
      <c r="E457" s="37" t="s">
        <v>21</v>
      </c>
      <c r="F457" s="37" t="s">
        <v>65</v>
      </c>
      <c r="G457" s="38">
        <v>2296905.4761904762</v>
      </c>
      <c r="H457" s="32">
        <v>100</v>
      </c>
      <c r="I457" s="39">
        <v>22969.054761904761</v>
      </c>
      <c r="J457" s="38">
        <v>100000000</v>
      </c>
      <c r="K457" s="28"/>
      <c r="L457" s="29"/>
    </row>
    <row r="458" spans="1:12" s="23" customFormat="1" ht="16.5" customHeight="1">
      <c r="A458" s="36" t="s">
        <v>1418</v>
      </c>
      <c r="B458" s="36" t="s">
        <v>1419</v>
      </c>
      <c r="C458" s="36" t="s">
        <v>1420</v>
      </c>
      <c r="D458" s="36" t="s">
        <v>1420</v>
      </c>
      <c r="E458" s="37" t="s">
        <v>21</v>
      </c>
      <c r="F458" s="37" t="s">
        <v>65</v>
      </c>
      <c r="G458" s="38">
        <v>5515912.3809523806</v>
      </c>
      <c r="H458" s="32">
        <v>100</v>
      </c>
      <c r="I458" s="39">
        <v>55159.123809523808</v>
      </c>
      <c r="J458" s="38">
        <v>100000000</v>
      </c>
      <c r="K458" s="28"/>
      <c r="L458" s="29"/>
    </row>
    <row r="459" spans="1:12" s="23" customFormat="1" ht="16.5" customHeight="1">
      <c r="A459" s="36" t="s">
        <v>1421</v>
      </c>
      <c r="B459" s="36" t="s">
        <v>1422</v>
      </c>
      <c r="C459" s="36" t="s">
        <v>1420</v>
      </c>
      <c r="D459" s="36" t="s">
        <v>1420</v>
      </c>
      <c r="E459" s="37" t="s">
        <v>21</v>
      </c>
      <c r="F459" s="37" t="s">
        <v>54</v>
      </c>
      <c r="G459" s="38">
        <v>5515912.3809523806</v>
      </c>
      <c r="H459" s="32">
        <v>10000</v>
      </c>
      <c r="I459" s="39">
        <v>551.59123809523805</v>
      </c>
      <c r="J459" s="38">
        <v>100000000</v>
      </c>
      <c r="K459" s="28"/>
      <c r="L459" s="29"/>
    </row>
    <row r="460" spans="1:12" s="23" customFormat="1" ht="16.5" customHeight="1">
      <c r="A460" s="36" t="s">
        <v>1423</v>
      </c>
      <c r="B460" s="36" t="s">
        <v>1424</v>
      </c>
      <c r="C460" s="36" t="s">
        <v>1425</v>
      </c>
      <c r="D460" s="36" t="s">
        <v>1425</v>
      </c>
      <c r="E460" s="37" t="s">
        <v>28</v>
      </c>
      <c r="F460" s="37" t="s">
        <v>65</v>
      </c>
      <c r="G460" s="38">
        <v>12192085.952380951</v>
      </c>
      <c r="H460" s="32">
        <v>100</v>
      </c>
      <c r="I460" s="39">
        <v>121920.85952380951</v>
      </c>
      <c r="J460" s="38">
        <v>10000000</v>
      </c>
      <c r="K460" s="28"/>
      <c r="L460" s="29"/>
    </row>
    <row r="461" spans="1:12" s="23" customFormat="1" ht="16.5" customHeight="1">
      <c r="A461" s="36" t="s">
        <v>1426</v>
      </c>
      <c r="B461" s="36" t="s">
        <v>1427</v>
      </c>
      <c r="C461" s="36" t="s">
        <v>813</v>
      </c>
      <c r="D461" s="36" t="s">
        <v>1428</v>
      </c>
      <c r="E461" s="37" t="s">
        <v>21</v>
      </c>
      <c r="F461" s="37" t="s">
        <v>65</v>
      </c>
      <c r="G461" s="38">
        <v>2569409.2857142859</v>
      </c>
      <c r="H461" s="32">
        <v>100</v>
      </c>
      <c r="I461" s="39">
        <v>25694.092857142859</v>
      </c>
      <c r="J461" s="38">
        <v>100000000</v>
      </c>
      <c r="K461" s="28"/>
      <c r="L461" s="29"/>
    </row>
    <row r="462" spans="1:12" s="23" customFormat="1" ht="16.5" customHeight="1">
      <c r="A462" s="36" t="s">
        <v>1429</v>
      </c>
      <c r="B462" s="36" t="s">
        <v>1430</v>
      </c>
      <c r="C462" s="36" t="s">
        <v>1431</v>
      </c>
      <c r="D462" s="36" t="s">
        <v>1431</v>
      </c>
      <c r="E462" s="37" t="s">
        <v>21</v>
      </c>
      <c r="F462" s="37" t="s">
        <v>65</v>
      </c>
      <c r="G462" s="38">
        <v>7923887.8571428563</v>
      </c>
      <c r="H462" s="32">
        <v>0</v>
      </c>
      <c r="I462" s="39" t="s">
        <v>69</v>
      </c>
      <c r="J462" s="38">
        <v>10000000</v>
      </c>
      <c r="K462" s="28"/>
      <c r="L462" s="29"/>
    </row>
    <row r="463" spans="1:12" s="23" customFormat="1" ht="16.5" customHeight="1">
      <c r="A463" s="36" t="s">
        <v>1432</v>
      </c>
      <c r="B463" s="36" t="s">
        <v>1433</v>
      </c>
      <c r="C463" s="36" t="s">
        <v>1411</v>
      </c>
      <c r="D463" s="36" t="s">
        <v>1434</v>
      </c>
      <c r="E463" s="37" t="s">
        <v>21</v>
      </c>
      <c r="F463" s="37" t="s">
        <v>54</v>
      </c>
      <c r="G463" s="38">
        <v>245454656.66666669</v>
      </c>
      <c r="H463" s="32">
        <v>10000</v>
      </c>
      <c r="I463" s="39">
        <v>24545.465666666667</v>
      </c>
      <c r="J463" s="38">
        <v>100000000</v>
      </c>
      <c r="K463" s="28"/>
      <c r="L463" s="29"/>
    </row>
    <row r="464" spans="1:12" s="23" customFormat="1" ht="16.5" customHeight="1">
      <c r="A464" s="36" t="s">
        <v>1435</v>
      </c>
      <c r="B464" s="36" t="s">
        <v>1436</v>
      </c>
      <c r="C464" s="36" t="s">
        <v>1437</v>
      </c>
      <c r="D464" s="36" t="s">
        <v>1437</v>
      </c>
      <c r="E464" s="37" t="s">
        <v>73</v>
      </c>
      <c r="F464" s="37" t="s">
        <v>65</v>
      </c>
      <c r="G464" s="38">
        <v>1245332.857142857</v>
      </c>
      <c r="H464" s="32">
        <v>100</v>
      </c>
      <c r="I464" s="39">
        <v>12453.32857142857</v>
      </c>
      <c r="J464" s="38">
        <v>100000000</v>
      </c>
      <c r="K464" s="28"/>
      <c r="L464" s="29"/>
    </row>
    <row r="465" spans="1:12" s="23" customFormat="1" ht="16.5" customHeight="1">
      <c r="A465" s="36" t="s">
        <v>1438</v>
      </c>
      <c r="B465" s="36" t="s">
        <v>1439</v>
      </c>
      <c r="C465" s="36" t="s">
        <v>1440</v>
      </c>
      <c r="D465" s="36" t="s">
        <v>1440</v>
      </c>
      <c r="E465" s="37" t="s">
        <v>21</v>
      </c>
      <c r="F465" s="37" t="s">
        <v>65</v>
      </c>
      <c r="G465" s="38">
        <v>4488077.1428571427</v>
      </c>
      <c r="H465" s="32">
        <v>100</v>
      </c>
      <c r="I465" s="39">
        <v>44880.771428571425</v>
      </c>
      <c r="J465" s="38">
        <v>94458572.250000015</v>
      </c>
      <c r="K465" s="28"/>
      <c r="L465" s="29"/>
    </row>
    <row r="466" spans="1:12" s="23" customFormat="1" ht="16.5" customHeight="1">
      <c r="A466" s="36" t="s">
        <v>1441</v>
      </c>
      <c r="B466" s="36" t="s">
        <v>1442</v>
      </c>
      <c r="C466" s="37" t="s">
        <v>1443</v>
      </c>
      <c r="D466" s="36" t="s">
        <v>1444</v>
      </c>
      <c r="E466" s="37" t="s">
        <v>86</v>
      </c>
      <c r="F466" s="37" t="s">
        <v>54</v>
      </c>
      <c r="G466" s="38">
        <v>108748442.61904761</v>
      </c>
      <c r="H466" s="32">
        <v>10000</v>
      </c>
      <c r="I466" s="39">
        <v>10874.844261904762</v>
      </c>
      <c r="J466" s="38">
        <v>100000000</v>
      </c>
      <c r="K466" s="28"/>
      <c r="L466" s="29"/>
    </row>
    <row r="467" spans="1:12" s="23" customFormat="1" ht="16.5" customHeight="1">
      <c r="A467" s="36" t="s">
        <v>1445</v>
      </c>
      <c r="B467" s="36" t="s">
        <v>1446</v>
      </c>
      <c r="C467" s="36" t="s">
        <v>1443</v>
      </c>
      <c r="D467" s="36" t="s">
        <v>1443</v>
      </c>
      <c r="E467" s="37" t="s">
        <v>86</v>
      </c>
      <c r="F467" s="37" t="s">
        <v>65</v>
      </c>
      <c r="G467" s="38">
        <v>108748442.61904761</v>
      </c>
      <c r="H467" s="32">
        <v>1000</v>
      </c>
      <c r="I467" s="39">
        <v>108748.44261904761</v>
      </c>
      <c r="J467" s="38">
        <v>100000000</v>
      </c>
      <c r="K467" s="28"/>
      <c r="L467" s="29"/>
    </row>
    <row r="468" spans="1:12" s="23" customFormat="1" ht="16.5" customHeight="1">
      <c r="A468" s="36" t="s">
        <v>1447</v>
      </c>
      <c r="B468" s="36" t="s">
        <v>1448</v>
      </c>
      <c r="C468" s="36" t="s">
        <v>1449</v>
      </c>
      <c r="D468" s="36" t="s">
        <v>1449</v>
      </c>
      <c r="E468" s="37" t="s">
        <v>21</v>
      </c>
      <c r="F468" s="37" t="s">
        <v>65</v>
      </c>
      <c r="G468" s="38">
        <v>6580615</v>
      </c>
      <c r="H468" s="32">
        <v>100</v>
      </c>
      <c r="I468" s="39">
        <v>65806.149999999994</v>
      </c>
      <c r="J468" s="38">
        <v>100000000</v>
      </c>
      <c r="K468" s="28"/>
      <c r="L468" s="29"/>
    </row>
    <row r="469" spans="1:12" s="23" customFormat="1" ht="16.5" customHeight="1">
      <c r="A469" s="36" t="s">
        <v>1450</v>
      </c>
      <c r="B469" s="36" t="s">
        <v>1451</v>
      </c>
      <c r="C469" s="36" t="s">
        <v>1449</v>
      </c>
      <c r="D469" s="36" t="s">
        <v>1452</v>
      </c>
      <c r="E469" s="37" t="s">
        <v>21</v>
      </c>
      <c r="F469" s="37" t="s">
        <v>54</v>
      </c>
      <c r="G469" s="38">
        <v>6580615</v>
      </c>
      <c r="H469" s="32">
        <v>10000</v>
      </c>
      <c r="I469" s="39">
        <v>658.06150000000002</v>
      </c>
      <c r="J469" s="38">
        <v>100000000</v>
      </c>
      <c r="K469" s="28"/>
      <c r="L469" s="29"/>
    </row>
    <row r="470" spans="1:12" s="23" customFormat="1" ht="16.5" customHeight="1">
      <c r="A470" s="36" t="s">
        <v>1453</v>
      </c>
      <c r="B470" s="36" t="s">
        <v>1454</v>
      </c>
      <c r="C470" s="36" t="s">
        <v>1455</v>
      </c>
      <c r="D470" s="36" t="s">
        <v>1456</v>
      </c>
      <c r="E470" s="37" t="s">
        <v>21</v>
      </c>
      <c r="F470" s="37" t="s">
        <v>54</v>
      </c>
      <c r="G470" s="38">
        <v>29585667.142857142</v>
      </c>
      <c r="H470" s="32">
        <v>10000</v>
      </c>
      <c r="I470" s="39">
        <v>2958.5667142857142</v>
      </c>
      <c r="J470" s="38">
        <v>100000000</v>
      </c>
      <c r="K470" s="28"/>
      <c r="L470" s="29"/>
    </row>
    <row r="471" spans="1:12" s="23" customFormat="1" ht="16.5" customHeight="1">
      <c r="A471" s="36" t="s">
        <v>1457</v>
      </c>
      <c r="B471" s="36" t="s">
        <v>1458</v>
      </c>
      <c r="C471" s="36" t="s">
        <v>1459</v>
      </c>
      <c r="D471" s="36" t="s">
        <v>1459</v>
      </c>
      <c r="E471" s="37" t="s">
        <v>28</v>
      </c>
      <c r="F471" s="37" t="s">
        <v>65</v>
      </c>
      <c r="G471" s="38">
        <v>3539521.9047619049</v>
      </c>
      <c r="H471" s="32">
        <v>100</v>
      </c>
      <c r="I471" s="39">
        <v>35395.219047619052</v>
      </c>
      <c r="J471" s="38">
        <v>54641580.579600006</v>
      </c>
      <c r="K471" s="28"/>
      <c r="L471" s="29"/>
    </row>
    <row r="472" spans="1:12" s="23" customFormat="1" ht="16.5" customHeight="1">
      <c r="A472" s="36" t="s">
        <v>1460</v>
      </c>
      <c r="B472" s="36" t="s">
        <v>1461</v>
      </c>
      <c r="C472" s="36" t="s">
        <v>1462</v>
      </c>
      <c r="D472" s="36" t="s">
        <v>1463</v>
      </c>
      <c r="E472" s="37" t="s">
        <v>86</v>
      </c>
      <c r="F472" s="37" t="s">
        <v>54</v>
      </c>
      <c r="G472" s="38">
        <v>1359609586.6666665</v>
      </c>
      <c r="H472" s="32">
        <v>10000</v>
      </c>
      <c r="I472" s="39">
        <v>135960.95866666664</v>
      </c>
      <c r="J472" s="38">
        <v>100000000</v>
      </c>
      <c r="K472" s="28"/>
      <c r="L472" s="29"/>
    </row>
    <row r="473" spans="1:12" s="23" customFormat="1" ht="16.5" customHeight="1">
      <c r="A473" s="36" t="s">
        <v>1464</v>
      </c>
      <c r="B473" s="36" t="s">
        <v>1465</v>
      </c>
      <c r="C473" s="36" t="s">
        <v>1466</v>
      </c>
      <c r="D473" s="36" t="s">
        <v>1466</v>
      </c>
      <c r="E473" s="37" t="s">
        <v>73</v>
      </c>
      <c r="F473" s="37" t="s">
        <v>54</v>
      </c>
      <c r="G473" s="38">
        <v>4388394.5238095233</v>
      </c>
      <c r="H473" s="32">
        <v>10000</v>
      </c>
      <c r="I473" s="39">
        <v>438.83945238095231</v>
      </c>
      <c r="J473" s="38">
        <v>100000000</v>
      </c>
      <c r="K473" s="28"/>
      <c r="L473" s="29"/>
    </row>
    <row r="474" spans="1:12" s="23" customFormat="1" ht="16.5" customHeight="1">
      <c r="A474" s="36" t="s">
        <v>1467</v>
      </c>
      <c r="B474" s="36" t="s">
        <v>1468</v>
      </c>
      <c r="C474" s="36" t="s">
        <v>1466</v>
      </c>
      <c r="D474" s="36" t="s">
        <v>1466</v>
      </c>
      <c r="E474" s="37" t="s">
        <v>73</v>
      </c>
      <c r="F474" s="37" t="s">
        <v>65</v>
      </c>
      <c r="G474" s="38">
        <v>4388394.5238095233</v>
      </c>
      <c r="H474" s="32">
        <v>100</v>
      </c>
      <c r="I474" s="39">
        <v>43883.945238095235</v>
      </c>
      <c r="J474" s="38">
        <v>100000000</v>
      </c>
      <c r="K474" s="28"/>
      <c r="L474" s="29"/>
    </row>
    <row r="475" spans="1:12" s="23" customFormat="1" ht="16.5" customHeight="1">
      <c r="A475" s="36" t="s">
        <v>1469</v>
      </c>
      <c r="B475" s="36" t="s">
        <v>1470</v>
      </c>
      <c r="C475" s="36" t="s">
        <v>1471</v>
      </c>
      <c r="D475" s="36" t="s">
        <v>1471</v>
      </c>
      <c r="E475" s="37" t="s">
        <v>73</v>
      </c>
      <c r="F475" s="37" t="s">
        <v>65</v>
      </c>
      <c r="G475" s="38">
        <v>1907764.7619047619</v>
      </c>
      <c r="H475" s="32">
        <v>100</v>
      </c>
      <c r="I475" s="39">
        <v>19077.647619047621</v>
      </c>
      <c r="J475" s="38">
        <v>100000000</v>
      </c>
      <c r="K475" s="28"/>
      <c r="L475" s="29"/>
    </row>
    <row r="476" spans="1:12" s="23" customFormat="1" ht="16.5" customHeight="1">
      <c r="A476" s="36" t="s">
        <v>1472</v>
      </c>
      <c r="B476" s="36" t="s">
        <v>1473</v>
      </c>
      <c r="C476" s="36" t="s">
        <v>1471</v>
      </c>
      <c r="D476" s="36" t="s">
        <v>1471</v>
      </c>
      <c r="E476" s="37" t="s">
        <v>73</v>
      </c>
      <c r="F476" s="37" t="s">
        <v>54</v>
      </c>
      <c r="G476" s="38">
        <v>1907764.7619047619</v>
      </c>
      <c r="H476" s="32">
        <v>10000</v>
      </c>
      <c r="I476" s="39">
        <v>190.77647619047619</v>
      </c>
      <c r="J476" s="38">
        <v>100000000</v>
      </c>
      <c r="K476" s="28"/>
      <c r="L476" s="29"/>
    </row>
    <row r="477" spans="1:12" s="23" customFormat="1" ht="16.5" customHeight="1">
      <c r="A477" s="36" t="s">
        <v>1474</v>
      </c>
      <c r="B477" s="36" t="s">
        <v>1475</v>
      </c>
      <c r="C477" s="36" t="s">
        <v>1476</v>
      </c>
      <c r="D477" s="36" t="s">
        <v>1476</v>
      </c>
      <c r="E477" s="37" t="s">
        <v>21</v>
      </c>
      <c r="F477" s="37" t="s">
        <v>65</v>
      </c>
      <c r="G477" s="38">
        <v>4641955.4761904767</v>
      </c>
      <c r="H477" s="32">
        <v>100</v>
      </c>
      <c r="I477" s="39">
        <v>46419.554761904765</v>
      </c>
      <c r="J477" s="38">
        <v>100000000</v>
      </c>
      <c r="K477" s="28"/>
      <c r="L477" s="29"/>
    </row>
    <row r="478" spans="1:12" s="23" customFormat="1" ht="16.5" customHeight="1">
      <c r="A478" s="36" t="s">
        <v>1477</v>
      </c>
      <c r="B478" s="36" t="s">
        <v>1478</v>
      </c>
      <c r="C478" s="36" t="s">
        <v>1476</v>
      </c>
      <c r="D478" s="36" t="s">
        <v>1479</v>
      </c>
      <c r="E478" s="37" t="s">
        <v>21</v>
      </c>
      <c r="F478" s="37" t="s">
        <v>54</v>
      </c>
      <c r="G478" s="38">
        <v>4641955.4761904767</v>
      </c>
      <c r="H478" s="32">
        <v>10000</v>
      </c>
      <c r="I478" s="39">
        <v>464.19554761904766</v>
      </c>
      <c r="J478" s="38">
        <v>100000000</v>
      </c>
      <c r="K478" s="28"/>
      <c r="L478" s="29"/>
    </row>
    <row r="479" spans="1:12" s="23" customFormat="1" ht="16.5" customHeight="1">
      <c r="A479" s="36" t="s">
        <v>1480</v>
      </c>
      <c r="B479" s="36" t="s">
        <v>1481</v>
      </c>
      <c r="C479" s="36" t="s">
        <v>1482</v>
      </c>
      <c r="D479" s="36" t="s">
        <v>1482</v>
      </c>
      <c r="E479" s="37" t="s">
        <v>21</v>
      </c>
      <c r="F479" s="37" t="s">
        <v>65</v>
      </c>
      <c r="G479" s="38">
        <v>4015627.3809523811</v>
      </c>
      <c r="H479" s="32">
        <v>100</v>
      </c>
      <c r="I479" s="39">
        <v>40156.273809523809</v>
      </c>
      <c r="J479" s="38">
        <v>100000000</v>
      </c>
      <c r="K479" s="28"/>
      <c r="L479" s="29"/>
    </row>
    <row r="480" spans="1:12" s="23" customFormat="1" ht="16.5" customHeight="1">
      <c r="A480" s="36" t="s">
        <v>1483</v>
      </c>
      <c r="B480" s="36" t="s">
        <v>1484</v>
      </c>
      <c r="C480" s="36" t="s">
        <v>1482</v>
      </c>
      <c r="D480" s="36" t="s">
        <v>1485</v>
      </c>
      <c r="E480" s="37" t="s">
        <v>21</v>
      </c>
      <c r="F480" s="37" t="s">
        <v>54</v>
      </c>
      <c r="G480" s="38">
        <v>4015627.3809523811</v>
      </c>
      <c r="H480" s="32">
        <v>10000</v>
      </c>
      <c r="I480" s="39">
        <v>401.5627380952381</v>
      </c>
      <c r="J480" s="38">
        <v>100000000</v>
      </c>
      <c r="K480" s="28"/>
      <c r="L480" s="29"/>
    </row>
    <row r="481" spans="1:12" s="23" customFormat="1" ht="16.5" customHeight="1">
      <c r="A481" s="36" t="s">
        <v>1486</v>
      </c>
      <c r="B481" s="36" t="s">
        <v>1487</v>
      </c>
      <c r="C481" s="36" t="s">
        <v>1488</v>
      </c>
      <c r="D481" s="36" t="s">
        <v>1488</v>
      </c>
      <c r="E481" s="37" t="s">
        <v>21</v>
      </c>
      <c r="F481" s="37" t="s">
        <v>65</v>
      </c>
      <c r="G481" s="38">
        <v>901123.57142857148</v>
      </c>
      <c r="H481" s="32">
        <v>0</v>
      </c>
      <c r="I481" s="39" t="s">
        <v>69</v>
      </c>
      <c r="J481" s="38">
        <v>32646536.999999996</v>
      </c>
      <c r="K481" s="28"/>
      <c r="L481" s="29"/>
    </row>
    <row r="482" spans="1:12" s="23" customFormat="1" ht="16.5" customHeight="1">
      <c r="A482" s="36" t="s">
        <v>1489</v>
      </c>
      <c r="B482" s="36" t="s">
        <v>1490</v>
      </c>
      <c r="C482" s="36" t="s">
        <v>272</v>
      </c>
      <c r="D482" s="36" t="s">
        <v>272</v>
      </c>
      <c r="E482" s="37" t="s">
        <v>273</v>
      </c>
      <c r="F482" s="37" t="s">
        <v>54</v>
      </c>
      <c r="G482" s="38">
        <v>345472.85714285716</v>
      </c>
      <c r="H482" s="32">
        <v>10000</v>
      </c>
      <c r="I482" s="39">
        <v>34.547285714285714</v>
      </c>
      <c r="J482" s="38">
        <v>100000000</v>
      </c>
      <c r="K482" s="28"/>
      <c r="L482" s="29"/>
    </row>
    <row r="483" spans="1:12" s="23" customFormat="1" ht="16.5" customHeight="1">
      <c r="A483" s="36" t="s">
        <v>1491</v>
      </c>
      <c r="B483" s="36" t="s">
        <v>1492</v>
      </c>
      <c r="C483" s="36" t="s">
        <v>1493</v>
      </c>
      <c r="D483" s="36" t="s">
        <v>1493</v>
      </c>
      <c r="E483" s="37" t="s">
        <v>21</v>
      </c>
      <c r="F483" s="37" t="s">
        <v>65</v>
      </c>
      <c r="G483" s="38">
        <v>39121166.904761903</v>
      </c>
      <c r="H483" s="32">
        <v>100</v>
      </c>
      <c r="I483" s="39">
        <v>391211.66904761904</v>
      </c>
      <c r="J483" s="38">
        <v>88026342.675000012</v>
      </c>
      <c r="K483" s="28"/>
      <c r="L483" s="29"/>
    </row>
    <row r="484" spans="1:12" s="23" customFormat="1" ht="16.5" customHeight="1">
      <c r="A484" s="36" t="s">
        <v>1494</v>
      </c>
      <c r="B484" s="36" t="s">
        <v>1495</v>
      </c>
      <c r="C484" s="36" t="s">
        <v>1493</v>
      </c>
      <c r="D484" s="36" t="s">
        <v>1496</v>
      </c>
      <c r="E484" s="37" t="s">
        <v>21</v>
      </c>
      <c r="F484" s="37" t="s">
        <v>54</v>
      </c>
      <c r="G484" s="38">
        <v>39121166.904761903</v>
      </c>
      <c r="H484" s="32">
        <v>10000</v>
      </c>
      <c r="I484" s="39">
        <v>3912.1166904761903</v>
      </c>
      <c r="J484" s="38">
        <v>88026342.675000012</v>
      </c>
      <c r="K484" s="28"/>
      <c r="L484" s="29"/>
    </row>
    <row r="485" spans="1:12" s="23" customFormat="1" ht="16.5" customHeight="1">
      <c r="A485" s="36" t="s">
        <v>1497</v>
      </c>
      <c r="B485" s="36" t="s">
        <v>1498</v>
      </c>
      <c r="C485" s="36" t="s">
        <v>1499</v>
      </c>
      <c r="D485" s="36" t="s">
        <v>1499</v>
      </c>
      <c r="E485" s="37" t="s">
        <v>86</v>
      </c>
      <c r="F485" s="37" t="s">
        <v>65</v>
      </c>
      <c r="G485" s="38">
        <v>63558787.380952381</v>
      </c>
      <c r="H485" s="32">
        <v>1000</v>
      </c>
      <c r="I485" s="39">
        <v>63558.787380952381</v>
      </c>
      <c r="J485" s="38">
        <v>100000000</v>
      </c>
      <c r="K485" s="28"/>
      <c r="L485" s="29"/>
    </row>
    <row r="486" spans="1:12" s="23" customFormat="1" ht="16.5" customHeight="1">
      <c r="A486" s="36" t="s">
        <v>1500</v>
      </c>
      <c r="B486" s="36" t="s">
        <v>1501</v>
      </c>
      <c r="C486" s="36" t="s">
        <v>1502</v>
      </c>
      <c r="D486" s="36" t="s">
        <v>1503</v>
      </c>
      <c r="E486" s="37" t="s">
        <v>53</v>
      </c>
      <c r="F486" s="37" t="s">
        <v>54</v>
      </c>
      <c r="G486" s="38">
        <v>12280586.5</v>
      </c>
      <c r="H486" s="32">
        <v>10000</v>
      </c>
      <c r="I486" s="39">
        <v>1228.0586499999999</v>
      </c>
      <c r="J486" s="38">
        <v>100000000</v>
      </c>
      <c r="K486" s="28"/>
      <c r="L486" s="29"/>
    </row>
    <row r="487" spans="1:12" s="23" customFormat="1" ht="16.5" customHeight="1">
      <c r="A487" s="36" t="s">
        <v>1504</v>
      </c>
      <c r="B487" s="36" t="s">
        <v>1505</v>
      </c>
      <c r="C487" s="36" t="s">
        <v>1506</v>
      </c>
      <c r="D487" s="36" t="s">
        <v>1507</v>
      </c>
      <c r="E487" s="37" t="s">
        <v>53</v>
      </c>
      <c r="F487" s="37" t="s">
        <v>54</v>
      </c>
      <c r="G487" s="38">
        <v>16618610.5</v>
      </c>
      <c r="H487" s="32">
        <v>10000</v>
      </c>
      <c r="I487" s="39">
        <v>1661.86105</v>
      </c>
      <c r="J487" s="38">
        <v>100000000</v>
      </c>
      <c r="K487" s="28"/>
      <c r="L487" s="29"/>
    </row>
    <row r="488" spans="1:12" s="23" customFormat="1" ht="16.5" customHeight="1">
      <c r="A488" s="36" t="s">
        <v>1508</v>
      </c>
      <c r="B488" s="36" t="s">
        <v>1509</v>
      </c>
      <c r="C488" s="36" t="s">
        <v>1510</v>
      </c>
      <c r="D488" s="36" t="s">
        <v>1510</v>
      </c>
      <c r="E488" s="37" t="s">
        <v>21</v>
      </c>
      <c r="F488" s="37" t="s">
        <v>65</v>
      </c>
      <c r="G488" s="38">
        <v>868292.14285714296</v>
      </c>
      <c r="H488" s="32">
        <v>100</v>
      </c>
      <c r="I488" s="39">
        <v>8682.9214285714297</v>
      </c>
      <c r="J488" s="38">
        <v>10000000</v>
      </c>
      <c r="K488" s="28"/>
      <c r="L488" s="29"/>
    </row>
    <row r="489" spans="1:12" s="23" customFormat="1" ht="16.5" customHeight="1">
      <c r="A489" s="36" t="s">
        <v>1511</v>
      </c>
      <c r="B489" s="36" t="s">
        <v>1512</v>
      </c>
      <c r="C489" s="36" t="s">
        <v>1513</v>
      </c>
      <c r="D489" s="36" t="s">
        <v>1514</v>
      </c>
      <c r="E489" s="37" t="s">
        <v>21</v>
      </c>
      <c r="F489" s="37" t="s">
        <v>54</v>
      </c>
      <c r="G489" s="38">
        <v>0</v>
      </c>
      <c r="H489" s="32">
        <v>10000</v>
      </c>
      <c r="I489" s="39">
        <v>0</v>
      </c>
      <c r="J489" s="38">
        <v>10000000</v>
      </c>
      <c r="K489" s="28"/>
      <c r="L489" s="29"/>
    </row>
    <row r="490" spans="1:12" s="23" customFormat="1" ht="16.5" customHeight="1">
      <c r="A490" s="36" t="s">
        <v>1515</v>
      </c>
      <c r="B490" s="36" t="s">
        <v>1516</v>
      </c>
      <c r="C490" s="36" t="s">
        <v>1517</v>
      </c>
      <c r="D490" s="36" t="s">
        <v>1518</v>
      </c>
      <c r="E490" s="36" t="s">
        <v>21</v>
      </c>
      <c r="F490" s="36" t="s">
        <v>54</v>
      </c>
      <c r="G490" s="38">
        <v>0</v>
      </c>
      <c r="H490" s="32">
        <v>10000</v>
      </c>
      <c r="I490" s="39">
        <v>0</v>
      </c>
      <c r="J490" s="38">
        <v>10000000</v>
      </c>
      <c r="K490" s="28"/>
      <c r="L490" s="29"/>
    </row>
    <row r="491" spans="1:12" s="23" customFormat="1" ht="16.5" customHeight="1">
      <c r="A491" s="36" t="s">
        <v>1519</v>
      </c>
      <c r="B491" s="36" t="s">
        <v>1520</v>
      </c>
      <c r="C491" s="36" t="s">
        <v>1521</v>
      </c>
      <c r="D491" s="36" t="s">
        <v>1522</v>
      </c>
      <c r="E491" s="37" t="s">
        <v>21</v>
      </c>
      <c r="F491" s="37" t="s">
        <v>54</v>
      </c>
      <c r="G491" s="38">
        <v>40186091.428571425</v>
      </c>
      <c r="H491" s="32">
        <v>10000</v>
      </c>
      <c r="I491" s="39">
        <v>4018.6091428571426</v>
      </c>
      <c r="J491" s="38">
        <v>100000000</v>
      </c>
      <c r="K491" s="28"/>
      <c r="L491" s="29"/>
    </row>
    <row r="492" spans="1:12" s="23" customFormat="1" ht="16.5" customHeight="1">
      <c r="A492" s="36" t="s">
        <v>1523</v>
      </c>
      <c r="B492" s="36" t="s">
        <v>1524</v>
      </c>
      <c r="C492" s="36" t="s">
        <v>1525</v>
      </c>
      <c r="D492" s="36" t="s">
        <v>1526</v>
      </c>
      <c r="E492" s="37" t="s">
        <v>21</v>
      </c>
      <c r="F492" s="37" t="s">
        <v>54</v>
      </c>
      <c r="G492" s="38">
        <v>10268844.047619047</v>
      </c>
      <c r="H492" s="32">
        <v>10000</v>
      </c>
      <c r="I492" s="39">
        <v>1026.8844047619048</v>
      </c>
      <c r="J492" s="38">
        <v>98228660.040000007</v>
      </c>
      <c r="K492" s="28"/>
      <c r="L492" s="29"/>
    </row>
    <row r="493" spans="1:12" s="23" customFormat="1" ht="16.5" customHeight="1">
      <c r="A493" s="36" t="s">
        <v>1527</v>
      </c>
      <c r="B493" s="36" t="s">
        <v>1528</v>
      </c>
      <c r="C493" s="36" t="s">
        <v>1529</v>
      </c>
      <c r="D493" s="36" t="s">
        <v>1530</v>
      </c>
      <c r="E493" s="37" t="s">
        <v>53</v>
      </c>
      <c r="F493" s="37" t="s">
        <v>54</v>
      </c>
      <c r="G493" s="38">
        <v>32279460.5</v>
      </c>
      <c r="H493" s="32">
        <v>10000</v>
      </c>
      <c r="I493" s="39">
        <v>3227.94605</v>
      </c>
      <c r="J493" s="38">
        <v>100000000</v>
      </c>
      <c r="K493" s="28"/>
      <c r="L493" s="29"/>
    </row>
    <row r="494" spans="1:12" s="23" customFormat="1" ht="16.5" customHeight="1">
      <c r="A494" s="36" t="s">
        <v>1531</v>
      </c>
      <c r="B494" s="36" t="s">
        <v>1532</v>
      </c>
      <c r="C494" s="36" t="s">
        <v>1533</v>
      </c>
      <c r="D494" s="36" t="s">
        <v>1533</v>
      </c>
      <c r="E494" s="37" t="s">
        <v>21</v>
      </c>
      <c r="F494" s="37" t="s">
        <v>65</v>
      </c>
      <c r="G494" s="38">
        <v>516705.95238095237</v>
      </c>
      <c r="H494" s="32">
        <v>0</v>
      </c>
      <c r="I494" s="39" t="s">
        <v>69</v>
      </c>
      <c r="J494" s="38">
        <v>78375999.999999985</v>
      </c>
      <c r="K494" s="28"/>
      <c r="L494" s="29"/>
    </row>
    <row r="495" spans="1:12" s="23" customFormat="1" ht="16.5" customHeight="1">
      <c r="A495" s="36" t="s">
        <v>1534</v>
      </c>
      <c r="B495" s="36" t="s">
        <v>1535</v>
      </c>
      <c r="C495" s="36" t="s">
        <v>1536</v>
      </c>
      <c r="D495" s="36" t="s">
        <v>1536</v>
      </c>
      <c r="E495" s="37" t="s">
        <v>21</v>
      </c>
      <c r="F495" s="37" t="s">
        <v>65</v>
      </c>
      <c r="G495" s="38">
        <v>30567627.380952381</v>
      </c>
      <c r="H495" s="32">
        <v>100</v>
      </c>
      <c r="I495" s="39">
        <v>305676.27380952379</v>
      </c>
      <c r="J495" s="38">
        <v>100000000</v>
      </c>
      <c r="K495" s="28"/>
      <c r="L495" s="29"/>
    </row>
    <row r="496" spans="1:12" s="23" customFormat="1" ht="16.5" customHeight="1">
      <c r="A496" s="36" t="s">
        <v>1537</v>
      </c>
      <c r="B496" s="36" t="s">
        <v>1538</v>
      </c>
      <c r="C496" s="36" t="s">
        <v>1536</v>
      </c>
      <c r="D496" s="36" t="s">
        <v>1539</v>
      </c>
      <c r="E496" s="37" t="s">
        <v>21</v>
      </c>
      <c r="F496" s="37" t="s">
        <v>54</v>
      </c>
      <c r="G496" s="38">
        <v>30567627.380952381</v>
      </c>
      <c r="H496" s="32">
        <v>10000</v>
      </c>
      <c r="I496" s="39">
        <v>3056.7627380952381</v>
      </c>
      <c r="J496" s="38">
        <v>100000000</v>
      </c>
      <c r="K496" s="28"/>
      <c r="L496" s="29"/>
    </row>
    <row r="497" spans="1:12" s="23" customFormat="1" ht="16.5" customHeight="1">
      <c r="A497" s="36" t="s">
        <v>1540</v>
      </c>
      <c r="B497" s="36" t="s">
        <v>1541</v>
      </c>
      <c r="C497" s="36" t="s">
        <v>1542</v>
      </c>
      <c r="D497" s="36" t="s">
        <v>1543</v>
      </c>
      <c r="E497" s="37" t="s">
        <v>53</v>
      </c>
      <c r="F497" s="37" t="s">
        <v>54</v>
      </c>
      <c r="G497" s="38">
        <v>34626328.25</v>
      </c>
      <c r="H497" s="32">
        <v>10000</v>
      </c>
      <c r="I497" s="39">
        <v>3462.6328250000001</v>
      </c>
      <c r="J497" s="38">
        <v>100000000</v>
      </c>
      <c r="K497" s="28"/>
      <c r="L497" s="29"/>
    </row>
    <row r="498" spans="1:12" s="23" customFormat="1" ht="16.5" customHeight="1">
      <c r="A498" s="36" t="s">
        <v>1544</v>
      </c>
      <c r="B498" s="36" t="s">
        <v>1545</v>
      </c>
      <c r="C498" s="36" t="s">
        <v>1546</v>
      </c>
      <c r="D498" s="36" t="s">
        <v>1547</v>
      </c>
      <c r="E498" s="37" t="s">
        <v>21</v>
      </c>
      <c r="F498" s="37" t="s">
        <v>54</v>
      </c>
      <c r="G498" s="38">
        <v>3004246.666666667</v>
      </c>
      <c r="H498" s="32">
        <v>10000</v>
      </c>
      <c r="I498" s="39">
        <v>300.42466666666672</v>
      </c>
      <c r="J498" s="38">
        <v>100000000</v>
      </c>
      <c r="K498" s="28"/>
      <c r="L498" s="29"/>
    </row>
    <row r="499" spans="1:12" s="23" customFormat="1" ht="16.5" customHeight="1">
      <c r="A499" s="36" t="s">
        <v>1548</v>
      </c>
      <c r="B499" s="36" t="s">
        <v>1549</v>
      </c>
      <c r="C499" s="36" t="s">
        <v>1546</v>
      </c>
      <c r="D499" s="36" t="s">
        <v>1546</v>
      </c>
      <c r="E499" s="37" t="s">
        <v>21</v>
      </c>
      <c r="F499" s="37" t="s">
        <v>65</v>
      </c>
      <c r="G499" s="38">
        <v>3004246.666666667</v>
      </c>
      <c r="H499" s="32">
        <v>100</v>
      </c>
      <c r="I499" s="39">
        <v>30042.466666666671</v>
      </c>
      <c r="J499" s="38">
        <v>100000000</v>
      </c>
      <c r="K499" s="28"/>
      <c r="L499" s="29"/>
    </row>
    <row r="500" spans="1:12" s="23" customFormat="1" ht="16.5" customHeight="1">
      <c r="A500" s="36" t="s">
        <v>1550</v>
      </c>
      <c r="B500" s="36" t="s">
        <v>1551</v>
      </c>
      <c r="C500" s="36" t="s">
        <v>1552</v>
      </c>
      <c r="D500" s="36" t="s">
        <v>1552</v>
      </c>
      <c r="E500" s="37" t="s">
        <v>21</v>
      </c>
      <c r="F500" s="37" t="s">
        <v>54</v>
      </c>
      <c r="G500" s="38">
        <v>13711312.380952381</v>
      </c>
      <c r="H500" s="32">
        <v>10000</v>
      </c>
      <c r="I500" s="39">
        <v>1371.1312380952381</v>
      </c>
      <c r="J500" s="38">
        <v>100000000</v>
      </c>
      <c r="K500" s="28"/>
      <c r="L500" s="29"/>
    </row>
    <row r="501" spans="1:12" s="23" customFormat="1" ht="16.5" customHeight="1">
      <c r="A501" s="36" t="s">
        <v>1553</v>
      </c>
      <c r="B501" s="36" t="s">
        <v>1554</v>
      </c>
      <c r="C501" s="36" t="s">
        <v>1555</v>
      </c>
      <c r="D501" s="36" t="s">
        <v>1555</v>
      </c>
      <c r="E501" s="37" t="s">
        <v>21</v>
      </c>
      <c r="F501" s="37" t="s">
        <v>65</v>
      </c>
      <c r="G501" s="38">
        <v>7317266.1904761903</v>
      </c>
      <c r="H501" s="32">
        <v>100</v>
      </c>
      <c r="I501" s="39">
        <v>73172.661904761902</v>
      </c>
      <c r="J501" s="38">
        <v>100000000</v>
      </c>
      <c r="K501" s="28"/>
      <c r="L501" s="29"/>
    </row>
    <row r="502" spans="1:12" s="23" customFormat="1" ht="16.5" customHeight="1">
      <c r="A502" s="36" t="s">
        <v>1556</v>
      </c>
      <c r="B502" s="36" t="s">
        <v>1557</v>
      </c>
      <c r="C502" s="36" t="s">
        <v>1555</v>
      </c>
      <c r="D502" s="36" t="s">
        <v>1558</v>
      </c>
      <c r="E502" s="37" t="s">
        <v>21</v>
      </c>
      <c r="F502" s="37" t="s">
        <v>54</v>
      </c>
      <c r="G502" s="38">
        <v>7317266.1904761903</v>
      </c>
      <c r="H502" s="32">
        <v>10000</v>
      </c>
      <c r="I502" s="39">
        <v>731.72661904761901</v>
      </c>
      <c r="J502" s="38">
        <v>100000000</v>
      </c>
      <c r="K502" s="28"/>
      <c r="L502" s="29"/>
    </row>
    <row r="503" spans="1:12" s="23" customFormat="1" ht="16.5" customHeight="1">
      <c r="A503" s="36" t="s">
        <v>1559</v>
      </c>
      <c r="B503" s="36" t="s">
        <v>1560</v>
      </c>
      <c r="C503" s="36" t="s">
        <v>1561</v>
      </c>
      <c r="D503" s="36" t="s">
        <v>1562</v>
      </c>
      <c r="E503" s="37" t="s">
        <v>53</v>
      </c>
      <c r="F503" s="37" t="s">
        <v>54</v>
      </c>
      <c r="G503" s="38">
        <v>111050863.75</v>
      </c>
      <c r="H503" s="32">
        <v>10000</v>
      </c>
      <c r="I503" s="39">
        <v>11105.086375000001</v>
      </c>
      <c r="J503" s="38">
        <v>100000000</v>
      </c>
      <c r="K503" s="28"/>
      <c r="L503" s="29"/>
    </row>
    <row r="504" spans="1:12" s="23" customFormat="1" ht="16.5" customHeight="1">
      <c r="A504" s="36" t="s">
        <v>1563</v>
      </c>
      <c r="B504" s="36" t="s">
        <v>1564</v>
      </c>
      <c r="C504" s="36" t="s">
        <v>1565</v>
      </c>
      <c r="D504" s="36" t="s">
        <v>1565</v>
      </c>
      <c r="E504" s="37" t="s">
        <v>21</v>
      </c>
      <c r="F504" s="37" t="s">
        <v>65</v>
      </c>
      <c r="G504" s="38">
        <v>3131060</v>
      </c>
      <c r="H504" s="32">
        <v>0</v>
      </c>
      <c r="I504" s="39" t="s">
        <v>69</v>
      </c>
      <c r="J504" s="38">
        <v>10000000</v>
      </c>
      <c r="K504" s="28"/>
      <c r="L504" s="29"/>
    </row>
    <row r="505" spans="1:12" s="23" customFormat="1" ht="16.5" customHeight="1">
      <c r="A505" s="36" t="s">
        <v>1566</v>
      </c>
      <c r="B505" s="36" t="s">
        <v>1567</v>
      </c>
      <c r="C505" s="36" t="s">
        <v>1568</v>
      </c>
      <c r="D505" s="36" t="s">
        <v>1568</v>
      </c>
      <c r="E505" s="37" t="s">
        <v>75</v>
      </c>
      <c r="F505" s="37" t="s">
        <v>65</v>
      </c>
      <c r="G505" s="38">
        <v>2205709.0476190476</v>
      </c>
      <c r="H505" s="32">
        <v>100</v>
      </c>
      <c r="I505" s="39">
        <v>22057.090476190475</v>
      </c>
      <c r="J505" s="38">
        <v>27626238.293245003</v>
      </c>
      <c r="K505" s="28"/>
      <c r="L505" s="29"/>
    </row>
    <row r="506" spans="1:12" s="23" customFormat="1" ht="16.5" customHeight="1">
      <c r="A506" s="36" t="s">
        <v>1569</v>
      </c>
      <c r="B506" s="36" t="s">
        <v>1570</v>
      </c>
      <c r="C506" s="36" t="s">
        <v>1571</v>
      </c>
      <c r="D506" s="36" t="s">
        <v>1571</v>
      </c>
      <c r="E506" s="37" t="s">
        <v>28</v>
      </c>
      <c r="F506" s="37" t="s">
        <v>65</v>
      </c>
      <c r="G506" s="38">
        <v>8754063.5714285709</v>
      </c>
      <c r="H506" s="32">
        <v>100</v>
      </c>
      <c r="I506" s="39">
        <v>87540.635714285716</v>
      </c>
      <c r="J506" s="38">
        <v>100000000</v>
      </c>
      <c r="K506" s="28"/>
      <c r="L506" s="29"/>
    </row>
    <row r="507" spans="1:12" s="23" customFormat="1" ht="16.5" customHeight="1">
      <c r="A507" s="36" t="s">
        <v>1572</v>
      </c>
      <c r="B507" s="36" t="s">
        <v>1573</v>
      </c>
      <c r="C507" s="36" t="s">
        <v>1571</v>
      </c>
      <c r="D507" s="36" t="s">
        <v>1574</v>
      </c>
      <c r="E507" s="37" t="s">
        <v>28</v>
      </c>
      <c r="F507" s="37" t="s">
        <v>54</v>
      </c>
      <c r="G507" s="38">
        <v>8754063.5714285709</v>
      </c>
      <c r="H507" s="32">
        <v>10000</v>
      </c>
      <c r="I507" s="39">
        <v>875.40635714285713</v>
      </c>
      <c r="J507" s="38">
        <v>100000000</v>
      </c>
      <c r="K507" s="28"/>
      <c r="L507" s="29"/>
    </row>
    <row r="508" spans="1:12" s="23" customFormat="1" ht="16.5" customHeight="1">
      <c r="A508" s="36" t="s">
        <v>1575</v>
      </c>
      <c r="B508" s="36" t="s">
        <v>1576</v>
      </c>
      <c r="C508" s="36" t="s">
        <v>1577</v>
      </c>
      <c r="D508" s="36" t="s">
        <v>1578</v>
      </c>
      <c r="E508" s="37" t="s">
        <v>28</v>
      </c>
      <c r="F508" s="37" t="s">
        <v>65</v>
      </c>
      <c r="G508" s="38">
        <v>18840215.238095239</v>
      </c>
      <c r="H508" s="32">
        <v>100</v>
      </c>
      <c r="I508" s="39">
        <v>188402.15238095238</v>
      </c>
      <c r="J508" s="38">
        <v>21685769.536899999</v>
      </c>
      <c r="K508" s="28"/>
      <c r="L508" s="29"/>
    </row>
    <row r="509" spans="1:12" s="23" customFormat="1" ht="16.5" customHeight="1">
      <c r="A509" s="36" t="s">
        <v>1579</v>
      </c>
      <c r="B509" s="36" t="s">
        <v>1580</v>
      </c>
      <c r="C509" s="36" t="s">
        <v>1581</v>
      </c>
      <c r="D509" s="36" t="s">
        <v>1581</v>
      </c>
      <c r="E509" s="37" t="s">
        <v>21</v>
      </c>
      <c r="F509" s="37" t="s">
        <v>65</v>
      </c>
      <c r="G509" s="38">
        <v>1825093.8095238095</v>
      </c>
      <c r="H509" s="32">
        <v>100</v>
      </c>
      <c r="I509" s="39">
        <v>18250.938095238096</v>
      </c>
      <c r="J509" s="38">
        <v>100000000</v>
      </c>
      <c r="K509" s="28"/>
      <c r="L509" s="29"/>
    </row>
    <row r="510" spans="1:12" s="23" customFormat="1" ht="16.5" customHeight="1">
      <c r="A510" s="36" t="s">
        <v>1582</v>
      </c>
      <c r="B510" s="36" t="s">
        <v>1583</v>
      </c>
      <c r="C510" s="36" t="s">
        <v>1584</v>
      </c>
      <c r="D510" s="36" t="s">
        <v>1585</v>
      </c>
      <c r="E510" s="37" t="s">
        <v>21</v>
      </c>
      <c r="F510" s="37" t="s">
        <v>54</v>
      </c>
      <c r="G510" s="38">
        <v>2724147.8571428573</v>
      </c>
      <c r="H510" s="32">
        <v>10000</v>
      </c>
      <c r="I510" s="39">
        <v>272.4147857142857</v>
      </c>
      <c r="J510" s="38">
        <v>100000000</v>
      </c>
      <c r="K510" s="28"/>
      <c r="L510" s="29"/>
    </row>
    <row r="511" spans="1:12" s="23" customFormat="1" ht="16.5" customHeight="1">
      <c r="A511" s="36" t="s">
        <v>1586</v>
      </c>
      <c r="B511" s="36" t="s">
        <v>1587</v>
      </c>
      <c r="C511" s="36" t="s">
        <v>1584</v>
      </c>
      <c r="D511" s="36" t="s">
        <v>1584</v>
      </c>
      <c r="E511" s="37" t="s">
        <v>21</v>
      </c>
      <c r="F511" s="37" t="s">
        <v>65</v>
      </c>
      <c r="G511" s="38">
        <v>2724147.8571428573</v>
      </c>
      <c r="H511" s="32">
        <v>100</v>
      </c>
      <c r="I511" s="39">
        <v>27241.478571428572</v>
      </c>
      <c r="J511" s="38">
        <v>100000000</v>
      </c>
      <c r="K511" s="28"/>
      <c r="L511" s="29"/>
    </row>
    <row r="512" spans="1:12" s="23" customFormat="1" ht="16.5" customHeight="1">
      <c r="A512" s="36" t="s">
        <v>1588</v>
      </c>
      <c r="B512" s="36" t="s">
        <v>1589</v>
      </c>
      <c r="C512" s="36" t="s">
        <v>1590</v>
      </c>
      <c r="D512" s="36" t="s">
        <v>1590</v>
      </c>
      <c r="E512" s="37" t="s">
        <v>21</v>
      </c>
      <c r="F512" s="37" t="s">
        <v>65</v>
      </c>
      <c r="G512" s="38">
        <v>539820.23809523811</v>
      </c>
      <c r="H512" s="32">
        <v>0</v>
      </c>
      <c r="I512" s="39" t="s">
        <v>69</v>
      </c>
      <c r="J512" s="38">
        <v>10647087.75</v>
      </c>
      <c r="K512" s="28"/>
      <c r="L512" s="29"/>
    </row>
    <row r="513" spans="1:12" s="23" customFormat="1" ht="16.5" customHeight="1">
      <c r="A513" s="36" t="s">
        <v>1591</v>
      </c>
      <c r="B513" s="36" t="s">
        <v>1592</v>
      </c>
      <c r="C513" s="36" t="s">
        <v>1593</v>
      </c>
      <c r="D513" s="36" t="s">
        <v>1594</v>
      </c>
      <c r="E513" s="37" t="s">
        <v>86</v>
      </c>
      <c r="F513" s="37" t="s">
        <v>54</v>
      </c>
      <c r="G513" s="38">
        <v>53196865.952380955</v>
      </c>
      <c r="H513" s="32">
        <v>10000</v>
      </c>
      <c r="I513" s="39">
        <v>5319.6865952380958</v>
      </c>
      <c r="J513" s="38">
        <v>100000000</v>
      </c>
      <c r="K513" s="28"/>
      <c r="L513" s="29"/>
    </row>
    <row r="514" spans="1:12" s="23" customFormat="1" ht="16.5" customHeight="1">
      <c r="A514" s="36" t="s">
        <v>1595</v>
      </c>
      <c r="B514" s="36" t="s">
        <v>1596</v>
      </c>
      <c r="C514" s="36" t="s">
        <v>1593</v>
      </c>
      <c r="D514" s="36" t="s">
        <v>1593</v>
      </c>
      <c r="E514" s="37" t="s">
        <v>86</v>
      </c>
      <c r="F514" s="37" t="s">
        <v>65</v>
      </c>
      <c r="G514" s="38">
        <v>53196865.952380955</v>
      </c>
      <c r="H514" s="32">
        <v>1000</v>
      </c>
      <c r="I514" s="39">
        <v>53196.865952380955</v>
      </c>
      <c r="J514" s="38">
        <v>100000000</v>
      </c>
      <c r="K514" s="28"/>
      <c r="L514" s="29"/>
    </row>
    <row r="515" spans="1:12" s="23" customFormat="1" ht="16.5" customHeight="1">
      <c r="A515" s="36" t="s">
        <v>1597</v>
      </c>
      <c r="B515" s="36" t="s">
        <v>1598</v>
      </c>
      <c r="C515" s="36" t="s">
        <v>1599</v>
      </c>
      <c r="D515" s="36" t="s">
        <v>1599</v>
      </c>
      <c r="E515" s="37" t="s">
        <v>28</v>
      </c>
      <c r="F515" s="37" t="s">
        <v>65</v>
      </c>
      <c r="G515" s="38">
        <v>48995352.380952381</v>
      </c>
      <c r="H515" s="32">
        <v>100</v>
      </c>
      <c r="I515" s="39">
        <v>489953.52380952379</v>
      </c>
      <c r="J515" s="38">
        <v>15897845.655872002</v>
      </c>
      <c r="K515" s="28"/>
      <c r="L515" s="29"/>
    </row>
    <row r="516" spans="1:12" s="23" customFormat="1" ht="16.5" customHeight="1">
      <c r="A516" s="36" t="s">
        <v>1600</v>
      </c>
      <c r="B516" s="36" t="s">
        <v>1601</v>
      </c>
      <c r="C516" s="36" t="s">
        <v>1602</v>
      </c>
      <c r="D516" s="36" t="s">
        <v>1602</v>
      </c>
      <c r="E516" s="37" t="s">
        <v>21</v>
      </c>
      <c r="F516" s="37" t="s">
        <v>65</v>
      </c>
      <c r="G516" s="38">
        <v>1889100.9523809524</v>
      </c>
      <c r="H516" s="32">
        <v>100</v>
      </c>
      <c r="I516" s="39">
        <v>18891.009523809524</v>
      </c>
      <c r="J516" s="38">
        <v>91893437.400000006</v>
      </c>
      <c r="K516" s="28"/>
      <c r="L516" s="29"/>
    </row>
    <row r="517" spans="1:12" s="23" customFormat="1" ht="16.5" customHeight="1">
      <c r="A517" s="36" t="s">
        <v>1603</v>
      </c>
      <c r="B517" s="36" t="s">
        <v>1604</v>
      </c>
      <c r="C517" s="36" t="s">
        <v>1605</v>
      </c>
      <c r="D517" s="36" t="s">
        <v>1605</v>
      </c>
      <c r="E517" s="37" t="s">
        <v>21</v>
      </c>
      <c r="F517" s="37" t="s">
        <v>65</v>
      </c>
      <c r="G517" s="38">
        <v>263201.42857142858</v>
      </c>
      <c r="H517" s="32">
        <v>100</v>
      </c>
      <c r="I517" s="39">
        <v>2632.014285714286</v>
      </c>
      <c r="J517" s="38">
        <v>33512223.200000003</v>
      </c>
      <c r="K517" s="28"/>
      <c r="L517" s="29"/>
    </row>
    <row r="518" spans="1:12" s="23" customFormat="1" ht="16.5" customHeight="1">
      <c r="A518" s="36" t="s">
        <v>1606</v>
      </c>
      <c r="B518" s="36" t="s">
        <v>1607</v>
      </c>
      <c r="C518" s="36" t="s">
        <v>1608</v>
      </c>
      <c r="D518" s="36" t="s">
        <v>1608</v>
      </c>
      <c r="E518" s="37" t="s">
        <v>73</v>
      </c>
      <c r="F518" s="37" t="s">
        <v>65</v>
      </c>
      <c r="G518" s="38">
        <v>33782348.333333336</v>
      </c>
      <c r="H518" s="32">
        <v>100</v>
      </c>
      <c r="I518" s="39">
        <v>337823.48333333334</v>
      </c>
      <c r="J518" s="38">
        <v>100000000</v>
      </c>
      <c r="K518" s="28"/>
      <c r="L518" s="29"/>
    </row>
    <row r="519" spans="1:12" s="23" customFormat="1" ht="16.5" customHeight="1">
      <c r="A519" s="36" t="s">
        <v>1609</v>
      </c>
      <c r="B519" s="36" t="s">
        <v>1610</v>
      </c>
      <c r="C519" s="36" t="s">
        <v>1608</v>
      </c>
      <c r="D519" s="36" t="s">
        <v>1611</v>
      </c>
      <c r="E519" s="37" t="s">
        <v>73</v>
      </c>
      <c r="F519" s="37" t="s">
        <v>54</v>
      </c>
      <c r="G519" s="38">
        <v>33782348.333333336</v>
      </c>
      <c r="H519" s="32">
        <v>10000</v>
      </c>
      <c r="I519" s="39">
        <v>3378.2348333333334</v>
      </c>
      <c r="J519" s="38">
        <v>100000000</v>
      </c>
      <c r="K519" s="28"/>
      <c r="L519" s="29"/>
    </row>
    <row r="520" spans="1:12" s="23" customFormat="1" ht="16.5" customHeight="1">
      <c r="A520" s="36" t="s">
        <v>1612</v>
      </c>
      <c r="B520" s="36" t="s">
        <v>1613</v>
      </c>
      <c r="C520" s="36" t="s">
        <v>1614</v>
      </c>
      <c r="D520" s="36" t="s">
        <v>1614</v>
      </c>
      <c r="E520" s="37" t="s">
        <v>21</v>
      </c>
      <c r="F520" s="37" t="s">
        <v>65</v>
      </c>
      <c r="G520" s="38">
        <v>14441946.904761905</v>
      </c>
      <c r="H520" s="32">
        <v>100</v>
      </c>
      <c r="I520" s="39">
        <v>144419.46904761906</v>
      </c>
      <c r="J520" s="38">
        <v>100000000</v>
      </c>
      <c r="K520" s="28"/>
      <c r="L520" s="29"/>
    </row>
    <row r="521" spans="1:12" s="23" customFormat="1" ht="16.5" customHeight="1">
      <c r="A521" s="36" t="s">
        <v>1615</v>
      </c>
      <c r="B521" s="36" t="s">
        <v>1616</v>
      </c>
      <c r="C521" s="36" t="s">
        <v>1614</v>
      </c>
      <c r="D521" s="36" t="s">
        <v>1617</v>
      </c>
      <c r="E521" s="37" t="s">
        <v>21</v>
      </c>
      <c r="F521" s="37" t="s">
        <v>54</v>
      </c>
      <c r="G521" s="38">
        <v>14441946.904761905</v>
      </c>
      <c r="H521" s="32">
        <v>10000</v>
      </c>
      <c r="I521" s="39">
        <v>1444.1946904761905</v>
      </c>
      <c r="J521" s="38">
        <v>100000000</v>
      </c>
      <c r="K521" s="28"/>
      <c r="L521" s="29"/>
    </row>
    <row r="522" spans="1:12" s="23" customFormat="1" ht="16.5" customHeight="1">
      <c r="A522" s="36" t="s">
        <v>1618</v>
      </c>
      <c r="B522" s="36" t="s">
        <v>1619</v>
      </c>
      <c r="C522" s="36" t="s">
        <v>1620</v>
      </c>
      <c r="D522" s="36" t="s">
        <v>1620</v>
      </c>
      <c r="E522" s="37" t="s">
        <v>21</v>
      </c>
      <c r="F522" s="37" t="s">
        <v>65</v>
      </c>
      <c r="G522" s="38">
        <v>1373231.4285714286</v>
      </c>
      <c r="H522" s="32">
        <v>100</v>
      </c>
      <c r="I522" s="39">
        <v>13732.314285714287</v>
      </c>
      <c r="J522" s="38">
        <v>100000000</v>
      </c>
      <c r="K522" s="28"/>
      <c r="L522" s="29"/>
    </row>
    <row r="523" spans="1:12" s="23" customFormat="1" ht="16.5" customHeight="1">
      <c r="A523" s="36" t="s">
        <v>1621</v>
      </c>
      <c r="B523" s="36" t="s">
        <v>1622</v>
      </c>
      <c r="C523" s="36" t="s">
        <v>1620</v>
      </c>
      <c r="D523" s="36" t="s">
        <v>1623</v>
      </c>
      <c r="E523" s="37" t="s">
        <v>21</v>
      </c>
      <c r="F523" s="37" t="s">
        <v>54</v>
      </c>
      <c r="G523" s="38">
        <v>1373231.4285714286</v>
      </c>
      <c r="H523" s="32">
        <v>10000</v>
      </c>
      <c r="I523" s="39">
        <v>137.32314285714287</v>
      </c>
      <c r="J523" s="38">
        <v>100000000</v>
      </c>
      <c r="K523" s="28"/>
      <c r="L523" s="29"/>
    </row>
    <row r="524" spans="1:12" s="23" customFormat="1" ht="16.5" customHeight="1">
      <c r="A524" s="36" t="s">
        <v>1624</v>
      </c>
      <c r="B524" s="36" t="s">
        <v>1625</v>
      </c>
      <c r="C524" s="36" t="s">
        <v>1626</v>
      </c>
      <c r="D524" s="36" t="s">
        <v>1626</v>
      </c>
      <c r="E524" s="37" t="s">
        <v>21</v>
      </c>
      <c r="F524" s="37" t="s">
        <v>65</v>
      </c>
      <c r="G524" s="38">
        <v>1617603.8095238095</v>
      </c>
      <c r="H524" s="32">
        <v>100</v>
      </c>
      <c r="I524" s="39">
        <v>16176.038095238095</v>
      </c>
      <c r="J524" s="38">
        <v>22462537.099999998</v>
      </c>
      <c r="K524" s="28"/>
      <c r="L524" s="29"/>
    </row>
    <row r="525" spans="1:12" s="23" customFormat="1" ht="16.5" customHeight="1">
      <c r="A525" s="36" t="s">
        <v>1627</v>
      </c>
      <c r="B525" s="36" t="s">
        <v>1628</v>
      </c>
      <c r="C525" s="36" t="s">
        <v>1629</v>
      </c>
      <c r="D525" s="36" t="s">
        <v>1629</v>
      </c>
      <c r="E525" s="37" t="s">
        <v>21</v>
      </c>
      <c r="F525" s="37" t="s">
        <v>65</v>
      </c>
      <c r="G525" s="38">
        <v>305226.90476190479</v>
      </c>
      <c r="H525" s="32">
        <v>0</v>
      </c>
      <c r="I525" s="39" t="s">
        <v>69</v>
      </c>
      <c r="J525" s="38">
        <v>10000000</v>
      </c>
      <c r="K525" s="28"/>
      <c r="L525" s="29"/>
    </row>
    <row r="526" spans="1:12" s="23" customFormat="1" ht="16.5" customHeight="1">
      <c r="A526" s="36" t="s">
        <v>1630</v>
      </c>
      <c r="B526" s="36" t="s">
        <v>1631</v>
      </c>
      <c r="C526" s="36" t="s">
        <v>1632</v>
      </c>
      <c r="D526" s="36" t="s">
        <v>1632</v>
      </c>
      <c r="E526" s="37" t="s">
        <v>21</v>
      </c>
      <c r="F526" s="37" t="s">
        <v>65</v>
      </c>
      <c r="G526" s="38">
        <v>10229664.761904761</v>
      </c>
      <c r="H526" s="32">
        <v>100</v>
      </c>
      <c r="I526" s="39">
        <v>102296.64761904761</v>
      </c>
      <c r="J526" s="38">
        <v>100000000</v>
      </c>
      <c r="K526" s="28"/>
      <c r="L526" s="29"/>
    </row>
    <row r="527" spans="1:12" s="23" customFormat="1" ht="16.5" customHeight="1">
      <c r="A527" s="36" t="s">
        <v>1633</v>
      </c>
      <c r="B527" s="36" t="s">
        <v>1634</v>
      </c>
      <c r="C527" s="36" t="s">
        <v>1632</v>
      </c>
      <c r="D527" s="36" t="s">
        <v>1635</v>
      </c>
      <c r="E527" s="37" t="s">
        <v>21</v>
      </c>
      <c r="F527" s="37" t="s">
        <v>54</v>
      </c>
      <c r="G527" s="38">
        <v>10229664.761904761</v>
      </c>
      <c r="H527" s="32">
        <v>10000</v>
      </c>
      <c r="I527" s="39">
        <v>1022.9664761904761</v>
      </c>
      <c r="J527" s="38">
        <v>100000000</v>
      </c>
      <c r="K527" s="28"/>
      <c r="L527" s="29"/>
    </row>
    <row r="528" spans="1:12" s="23" customFormat="1" ht="16.5" customHeight="1">
      <c r="A528" s="36" t="s">
        <v>1636</v>
      </c>
      <c r="B528" s="36" t="s">
        <v>1637</v>
      </c>
      <c r="C528" s="36" t="s">
        <v>1638</v>
      </c>
      <c r="D528" s="36" t="s">
        <v>1638</v>
      </c>
      <c r="E528" s="37" t="s">
        <v>21</v>
      </c>
      <c r="F528" s="37" t="s">
        <v>65</v>
      </c>
      <c r="G528" s="38">
        <v>98564500.714285702</v>
      </c>
      <c r="H528" s="32">
        <v>100</v>
      </c>
      <c r="I528" s="39">
        <v>985645.00714285707</v>
      </c>
      <c r="J528" s="38">
        <v>100000000</v>
      </c>
      <c r="K528" s="28"/>
      <c r="L528" s="29"/>
    </row>
    <row r="529" spans="1:12" s="23" customFormat="1" ht="16.5" customHeight="1">
      <c r="A529" s="36" t="s">
        <v>1639</v>
      </c>
      <c r="B529" s="36" t="s">
        <v>1637</v>
      </c>
      <c r="C529" s="36" t="s">
        <v>1638</v>
      </c>
      <c r="D529" s="36" t="s">
        <v>1638</v>
      </c>
      <c r="E529" s="37" t="s">
        <v>21</v>
      </c>
      <c r="F529" s="37" t="s">
        <v>65</v>
      </c>
      <c r="G529" s="38">
        <v>98564500.714285702</v>
      </c>
      <c r="H529" s="32">
        <v>100</v>
      </c>
      <c r="I529" s="39">
        <v>985645.00714285707</v>
      </c>
      <c r="J529" s="38">
        <v>100000000</v>
      </c>
      <c r="K529" s="28"/>
      <c r="L529" s="29"/>
    </row>
    <row r="530" spans="1:12" s="23" customFormat="1" ht="16.5" customHeight="1">
      <c r="A530" s="36" t="s">
        <v>1640</v>
      </c>
      <c r="B530" s="36" t="s">
        <v>1641</v>
      </c>
      <c r="C530" s="36" t="s">
        <v>1638</v>
      </c>
      <c r="D530" s="36" t="s">
        <v>1642</v>
      </c>
      <c r="E530" s="37" t="s">
        <v>21</v>
      </c>
      <c r="F530" s="37" t="s">
        <v>54</v>
      </c>
      <c r="G530" s="38">
        <v>98564500.714285702</v>
      </c>
      <c r="H530" s="32">
        <v>10000</v>
      </c>
      <c r="I530" s="39">
        <v>9856.4500714285696</v>
      </c>
      <c r="J530" s="38">
        <v>100000000</v>
      </c>
      <c r="K530" s="28"/>
      <c r="L530" s="29"/>
    </row>
    <row r="531" spans="1:12" s="23" customFormat="1" ht="16.5" customHeight="1">
      <c r="A531" s="36" t="s">
        <v>1643</v>
      </c>
      <c r="B531" s="36" t="s">
        <v>1644</v>
      </c>
      <c r="C531" s="36" t="s">
        <v>1645</v>
      </c>
      <c r="D531" s="36" t="s">
        <v>1646</v>
      </c>
      <c r="E531" s="37" t="s">
        <v>21</v>
      </c>
      <c r="F531" s="37" t="s">
        <v>54</v>
      </c>
      <c r="G531" s="38">
        <v>5488132.6190476194</v>
      </c>
      <c r="H531" s="32">
        <v>10000</v>
      </c>
      <c r="I531" s="39">
        <v>548.81326190476193</v>
      </c>
      <c r="J531" s="38">
        <v>50195971.560000002</v>
      </c>
      <c r="K531" s="28"/>
      <c r="L531" s="29"/>
    </row>
    <row r="532" spans="1:12" s="23" customFormat="1" ht="16.5" customHeight="1">
      <c r="A532" s="36" t="s">
        <v>1647</v>
      </c>
      <c r="B532" s="36" t="s">
        <v>1648</v>
      </c>
      <c r="C532" s="36" t="s">
        <v>1645</v>
      </c>
      <c r="D532" s="36" t="s">
        <v>1645</v>
      </c>
      <c r="E532" s="37" t="s">
        <v>21</v>
      </c>
      <c r="F532" s="37" t="s">
        <v>65</v>
      </c>
      <c r="G532" s="38">
        <v>5488132.6190476194</v>
      </c>
      <c r="H532" s="32">
        <v>100</v>
      </c>
      <c r="I532" s="39">
        <v>54881.326190476197</v>
      </c>
      <c r="J532" s="38">
        <v>50195971.560000002</v>
      </c>
      <c r="K532" s="28"/>
      <c r="L532" s="29"/>
    </row>
    <row r="533" spans="1:12" s="23" customFormat="1" ht="16.5" customHeight="1">
      <c r="A533" s="36" t="s">
        <v>1649</v>
      </c>
      <c r="B533" s="36" t="s">
        <v>1650</v>
      </c>
      <c r="C533" s="36" t="s">
        <v>1651</v>
      </c>
      <c r="D533" s="36" t="s">
        <v>1651</v>
      </c>
      <c r="E533" s="37" t="s">
        <v>75</v>
      </c>
      <c r="F533" s="37" t="s">
        <v>65</v>
      </c>
      <c r="G533" s="38">
        <v>52214450</v>
      </c>
      <c r="H533" s="32">
        <v>100</v>
      </c>
      <c r="I533" s="39">
        <v>522144.5</v>
      </c>
      <c r="J533" s="38">
        <v>100000000</v>
      </c>
      <c r="K533" s="28"/>
      <c r="L533" s="29"/>
    </row>
    <row r="534" spans="1:12" s="23" customFormat="1" ht="16.5" customHeight="1">
      <c r="A534" s="36" t="s">
        <v>1652</v>
      </c>
      <c r="B534" s="36" t="s">
        <v>1653</v>
      </c>
      <c r="C534" s="36" t="s">
        <v>1651</v>
      </c>
      <c r="D534" s="36" t="s">
        <v>1654</v>
      </c>
      <c r="E534" s="37" t="s">
        <v>21</v>
      </c>
      <c r="F534" s="37" t="s">
        <v>54</v>
      </c>
      <c r="G534" s="38">
        <v>35864592.586206898</v>
      </c>
      <c r="H534" s="32">
        <v>10000</v>
      </c>
      <c r="I534" s="39">
        <v>3586.45925862069</v>
      </c>
      <c r="J534" s="38">
        <v>100000000</v>
      </c>
      <c r="K534" s="28"/>
      <c r="L534" s="29"/>
    </row>
    <row r="535" spans="1:12" s="23" customFormat="1" ht="16.5" customHeight="1">
      <c r="A535" s="36" t="s">
        <v>1655</v>
      </c>
      <c r="B535" s="36" t="s">
        <v>1656</v>
      </c>
      <c r="C535" s="36" t="s">
        <v>1657</v>
      </c>
      <c r="D535" s="36" t="s">
        <v>1657</v>
      </c>
      <c r="E535" s="37" t="s">
        <v>28</v>
      </c>
      <c r="F535" s="37" t="s">
        <v>65</v>
      </c>
      <c r="G535" s="38">
        <v>9006169.2857142854</v>
      </c>
      <c r="H535" s="32">
        <v>100</v>
      </c>
      <c r="I535" s="39">
        <v>90061.692857142858</v>
      </c>
      <c r="J535" s="38">
        <v>65222000.29680001</v>
      </c>
      <c r="K535" s="28"/>
      <c r="L535" s="29"/>
    </row>
    <row r="536" spans="1:12" s="23" customFormat="1" ht="16.5" customHeight="1">
      <c r="A536" s="36" t="s">
        <v>1658</v>
      </c>
      <c r="B536" s="36" t="s">
        <v>1659</v>
      </c>
      <c r="C536" s="36" t="s">
        <v>1660</v>
      </c>
      <c r="D536" s="36" t="s">
        <v>1660</v>
      </c>
      <c r="E536" s="37" t="s">
        <v>28</v>
      </c>
      <c r="F536" s="37" t="s">
        <v>65</v>
      </c>
      <c r="G536" s="38">
        <v>36033671.666666664</v>
      </c>
      <c r="H536" s="32">
        <v>100</v>
      </c>
      <c r="I536" s="39">
        <v>360336.71666666662</v>
      </c>
      <c r="J536" s="38">
        <v>100000000</v>
      </c>
      <c r="K536" s="28"/>
      <c r="L536" s="29"/>
    </row>
    <row r="537" spans="1:12" s="23" customFormat="1" ht="16.5" customHeight="1">
      <c r="A537" s="36" t="s">
        <v>1661</v>
      </c>
      <c r="B537" s="36" t="s">
        <v>1662</v>
      </c>
      <c r="C537" s="36" t="s">
        <v>1660</v>
      </c>
      <c r="D537" s="36" t="s">
        <v>1663</v>
      </c>
      <c r="E537" s="37" t="s">
        <v>28</v>
      </c>
      <c r="F537" s="37" t="s">
        <v>54</v>
      </c>
      <c r="G537" s="38">
        <v>36033671.666666664</v>
      </c>
      <c r="H537" s="32">
        <v>10000</v>
      </c>
      <c r="I537" s="39">
        <v>3603.3671666666664</v>
      </c>
      <c r="J537" s="38">
        <v>100000000</v>
      </c>
      <c r="K537" s="28"/>
      <c r="L537" s="29"/>
    </row>
    <row r="538" spans="1:12" s="23" customFormat="1" ht="16.5" customHeight="1">
      <c r="A538" s="36" t="s">
        <v>1664</v>
      </c>
      <c r="B538" s="36" t="s">
        <v>1665</v>
      </c>
      <c r="C538" s="36" t="s">
        <v>1666</v>
      </c>
      <c r="D538" s="36" t="s">
        <v>1666</v>
      </c>
      <c r="E538" s="37" t="s">
        <v>28</v>
      </c>
      <c r="F538" s="37" t="s">
        <v>65</v>
      </c>
      <c r="G538" s="38">
        <v>83535539.285714284</v>
      </c>
      <c r="H538" s="32">
        <v>100</v>
      </c>
      <c r="I538" s="39">
        <v>835355.39285714284</v>
      </c>
      <c r="J538" s="38">
        <v>60722007.289119996</v>
      </c>
      <c r="K538" s="28"/>
      <c r="L538" s="29"/>
    </row>
    <row r="539" spans="1:12" s="23" customFormat="1" ht="16.5" customHeight="1">
      <c r="A539" s="36" t="s">
        <v>1667</v>
      </c>
      <c r="B539" s="36" t="s">
        <v>1668</v>
      </c>
      <c r="C539" s="36" t="s">
        <v>1669</v>
      </c>
      <c r="D539" s="36" t="s">
        <v>1669</v>
      </c>
      <c r="E539" s="37" t="s">
        <v>73</v>
      </c>
      <c r="F539" s="37" t="s">
        <v>65</v>
      </c>
      <c r="G539" s="38">
        <v>26346100.476190478</v>
      </c>
      <c r="H539" s="32">
        <v>100</v>
      </c>
      <c r="I539" s="39">
        <v>263461.00476190477</v>
      </c>
      <c r="J539" s="38">
        <v>100000000</v>
      </c>
      <c r="K539" s="28"/>
      <c r="L539" s="29"/>
    </row>
    <row r="540" spans="1:12" s="23" customFormat="1" ht="16.5" customHeight="1">
      <c r="A540" s="36" t="s">
        <v>1670</v>
      </c>
      <c r="B540" s="36" t="s">
        <v>1671</v>
      </c>
      <c r="C540" s="36" t="s">
        <v>1669</v>
      </c>
      <c r="D540" s="36" t="s">
        <v>1672</v>
      </c>
      <c r="E540" s="37" t="s">
        <v>73</v>
      </c>
      <c r="F540" s="37" t="s">
        <v>54</v>
      </c>
      <c r="G540" s="38">
        <v>26346100.476190478</v>
      </c>
      <c r="H540" s="32">
        <v>10000</v>
      </c>
      <c r="I540" s="39">
        <v>2634.6100476190477</v>
      </c>
      <c r="J540" s="38">
        <v>100000000</v>
      </c>
      <c r="K540" s="28"/>
      <c r="L540" s="29"/>
    </row>
    <row r="541" spans="1:12" s="23" customFormat="1" ht="16.5" customHeight="1">
      <c r="A541" s="36" t="s">
        <v>1673</v>
      </c>
      <c r="B541" s="36" t="s">
        <v>1674</v>
      </c>
      <c r="C541" s="36" t="s">
        <v>2582</v>
      </c>
      <c r="D541" s="36" t="s">
        <v>2582</v>
      </c>
      <c r="E541" s="37" t="s">
        <v>273</v>
      </c>
      <c r="F541" s="37" t="s">
        <v>65</v>
      </c>
      <c r="G541" s="38">
        <v>29932309.285714287</v>
      </c>
      <c r="H541" s="32">
        <v>100</v>
      </c>
      <c r="I541" s="39">
        <v>299323.09285714285</v>
      </c>
      <c r="J541" s="38">
        <v>100000000</v>
      </c>
      <c r="K541" s="28"/>
      <c r="L541" s="29"/>
    </row>
    <row r="542" spans="1:12" s="23" customFormat="1" ht="16.5" customHeight="1">
      <c r="A542" s="36" t="s">
        <v>1675</v>
      </c>
      <c r="B542" s="36" t="s">
        <v>1676</v>
      </c>
      <c r="C542" s="36" t="s">
        <v>1677</v>
      </c>
      <c r="D542" s="36" t="s">
        <v>1677</v>
      </c>
      <c r="E542" s="37" t="s">
        <v>273</v>
      </c>
      <c r="F542" s="37" t="s">
        <v>65</v>
      </c>
      <c r="G542" s="38">
        <v>9509184.7619047612</v>
      </c>
      <c r="H542" s="32">
        <v>100</v>
      </c>
      <c r="I542" s="39">
        <v>95091.847619047607</v>
      </c>
      <c r="J542" s="38">
        <v>100000000</v>
      </c>
      <c r="K542" s="28"/>
      <c r="L542" s="29"/>
    </row>
    <row r="543" spans="1:12" s="23" customFormat="1" ht="16.5" customHeight="1">
      <c r="A543" s="36" t="s">
        <v>1678</v>
      </c>
      <c r="B543" s="36" t="s">
        <v>1678</v>
      </c>
      <c r="C543" s="36" t="s">
        <v>1679</v>
      </c>
      <c r="D543" s="36" t="s">
        <v>1679</v>
      </c>
      <c r="E543" s="37" t="s">
        <v>21</v>
      </c>
      <c r="F543" s="37" t="s">
        <v>65</v>
      </c>
      <c r="G543" s="38">
        <v>126654.52380952382</v>
      </c>
      <c r="H543" s="32">
        <v>0</v>
      </c>
      <c r="I543" s="39" t="s">
        <v>69</v>
      </c>
      <c r="J543" s="38">
        <v>16945566</v>
      </c>
      <c r="K543" s="28"/>
      <c r="L543" s="29"/>
    </row>
    <row r="544" spans="1:12" s="23" customFormat="1" ht="16.5" customHeight="1">
      <c r="A544" s="36" t="s">
        <v>1680</v>
      </c>
      <c r="B544" s="36" t="s">
        <v>1681</v>
      </c>
      <c r="C544" s="36" t="s">
        <v>1682</v>
      </c>
      <c r="D544" s="36" t="s">
        <v>1682</v>
      </c>
      <c r="E544" s="37" t="s">
        <v>21</v>
      </c>
      <c r="F544" s="37" t="s">
        <v>65</v>
      </c>
      <c r="G544" s="38">
        <v>12365139.047619049</v>
      </c>
      <c r="H544" s="32">
        <v>100</v>
      </c>
      <c r="I544" s="39">
        <v>123651.39047619049</v>
      </c>
      <c r="J544" s="38">
        <v>10000000</v>
      </c>
      <c r="K544" s="28"/>
      <c r="L544" s="29"/>
    </row>
    <row r="545" spans="1:12" s="23" customFormat="1" ht="16.5" customHeight="1">
      <c r="A545" s="36" t="s">
        <v>1683</v>
      </c>
      <c r="B545" s="36" t="s">
        <v>1684</v>
      </c>
      <c r="C545" s="36" t="s">
        <v>1685</v>
      </c>
      <c r="D545" s="36" t="s">
        <v>1685</v>
      </c>
      <c r="E545" s="37" t="s">
        <v>21</v>
      </c>
      <c r="F545" s="37" t="s">
        <v>65</v>
      </c>
      <c r="G545" s="38">
        <v>6601119.7619047621</v>
      </c>
      <c r="H545" s="32">
        <v>100</v>
      </c>
      <c r="I545" s="39">
        <v>66011.197619047627</v>
      </c>
      <c r="J545" s="38">
        <v>100000000</v>
      </c>
      <c r="K545" s="28"/>
      <c r="L545" s="29"/>
    </row>
    <row r="546" spans="1:12" s="23" customFormat="1" ht="16.5" customHeight="1">
      <c r="A546" s="36" t="s">
        <v>1686</v>
      </c>
      <c r="B546" s="36" t="s">
        <v>1687</v>
      </c>
      <c r="C546" s="36" t="s">
        <v>1688</v>
      </c>
      <c r="D546" s="36" t="s">
        <v>1688</v>
      </c>
      <c r="E546" s="37" t="s">
        <v>21</v>
      </c>
      <c r="F546" s="37" t="s">
        <v>65</v>
      </c>
      <c r="G546" s="38">
        <v>3870124.5238095238</v>
      </c>
      <c r="H546" s="32">
        <v>100</v>
      </c>
      <c r="I546" s="39">
        <v>38701.245238095238</v>
      </c>
      <c r="J546" s="38">
        <v>100000000</v>
      </c>
      <c r="K546" s="28"/>
      <c r="L546" s="29"/>
    </row>
    <row r="547" spans="1:12" s="23" customFormat="1" ht="16.5" customHeight="1">
      <c r="A547" s="36" t="s">
        <v>1689</v>
      </c>
      <c r="B547" s="36" t="s">
        <v>1690</v>
      </c>
      <c r="C547" s="36" t="s">
        <v>1688</v>
      </c>
      <c r="D547" s="36" t="s">
        <v>1691</v>
      </c>
      <c r="E547" s="37" t="s">
        <v>21</v>
      </c>
      <c r="F547" s="37" t="s">
        <v>54</v>
      </c>
      <c r="G547" s="38">
        <v>3870124.5238095238</v>
      </c>
      <c r="H547" s="32">
        <v>10000</v>
      </c>
      <c r="I547" s="39">
        <v>387.01245238095237</v>
      </c>
      <c r="J547" s="38">
        <v>100000000</v>
      </c>
      <c r="K547" s="28"/>
      <c r="L547" s="29"/>
    </row>
    <row r="548" spans="1:12" s="23" customFormat="1" ht="16.5" customHeight="1">
      <c r="A548" s="36" t="s">
        <v>1692</v>
      </c>
      <c r="B548" s="36" t="s">
        <v>1693</v>
      </c>
      <c r="C548" s="36" t="s">
        <v>1694</v>
      </c>
      <c r="D548" s="36" t="s">
        <v>1694</v>
      </c>
      <c r="E548" s="37" t="s">
        <v>21</v>
      </c>
      <c r="F548" s="37" t="s">
        <v>65</v>
      </c>
      <c r="G548" s="38">
        <v>1429409.5238095238</v>
      </c>
      <c r="H548" s="32">
        <v>0</v>
      </c>
      <c r="I548" s="39" t="s">
        <v>69</v>
      </c>
      <c r="J548" s="38">
        <v>22348629</v>
      </c>
      <c r="K548" s="28"/>
      <c r="L548" s="29"/>
    </row>
    <row r="549" spans="1:12" s="23" customFormat="1" ht="16.5" customHeight="1">
      <c r="A549" s="36" t="s">
        <v>1695</v>
      </c>
      <c r="B549" s="36" t="s">
        <v>1696</v>
      </c>
      <c r="C549" s="36" t="s">
        <v>1697</v>
      </c>
      <c r="D549" s="36" t="s">
        <v>1698</v>
      </c>
      <c r="E549" s="37" t="s">
        <v>53</v>
      </c>
      <c r="F549" s="37" t="s">
        <v>54</v>
      </c>
      <c r="G549" s="38">
        <v>36925276.75</v>
      </c>
      <c r="H549" s="32">
        <v>10000</v>
      </c>
      <c r="I549" s="39">
        <v>3692.5276749999998</v>
      </c>
      <c r="J549" s="38">
        <v>100000000</v>
      </c>
      <c r="K549" s="28"/>
      <c r="L549" s="29"/>
    </row>
    <row r="550" spans="1:12" s="23" customFormat="1" ht="16.5" customHeight="1">
      <c r="A550" s="36" t="s">
        <v>1699</v>
      </c>
      <c r="B550" s="36" t="s">
        <v>1700</v>
      </c>
      <c r="C550" s="36" t="s">
        <v>1701</v>
      </c>
      <c r="D550" s="36" t="s">
        <v>1701</v>
      </c>
      <c r="E550" s="37" t="s">
        <v>21</v>
      </c>
      <c r="F550" s="37" t="s">
        <v>65</v>
      </c>
      <c r="G550" s="38">
        <v>49690332.857142851</v>
      </c>
      <c r="H550" s="32">
        <v>100</v>
      </c>
      <c r="I550" s="39">
        <v>496903.32857142849</v>
      </c>
      <c r="J550" s="38">
        <v>100000000</v>
      </c>
      <c r="K550" s="28"/>
      <c r="L550" s="29"/>
    </row>
    <row r="551" spans="1:12" s="23" customFormat="1" ht="16.5" customHeight="1">
      <c r="A551" s="36" t="s">
        <v>1702</v>
      </c>
      <c r="B551" s="36" t="s">
        <v>1703</v>
      </c>
      <c r="C551" s="36" t="s">
        <v>1701</v>
      </c>
      <c r="D551" s="36" t="s">
        <v>1704</v>
      </c>
      <c r="E551" s="37" t="s">
        <v>21</v>
      </c>
      <c r="F551" s="37" t="s">
        <v>54</v>
      </c>
      <c r="G551" s="38">
        <v>49690332.857142851</v>
      </c>
      <c r="H551" s="32">
        <v>10000</v>
      </c>
      <c r="I551" s="39">
        <v>4969.0332857142848</v>
      </c>
      <c r="J551" s="38">
        <v>100000000</v>
      </c>
      <c r="K551" s="28"/>
      <c r="L551" s="29"/>
    </row>
    <row r="552" spans="1:12" s="23" customFormat="1" ht="16.5" customHeight="1">
      <c r="A552" s="36" t="s">
        <v>1705</v>
      </c>
      <c r="B552" s="36" t="s">
        <v>1706</v>
      </c>
      <c r="C552" s="36" t="s">
        <v>1707</v>
      </c>
      <c r="D552" s="36" t="s">
        <v>1707</v>
      </c>
      <c r="E552" s="37" t="s">
        <v>21</v>
      </c>
      <c r="F552" s="37" t="s">
        <v>65</v>
      </c>
      <c r="G552" s="38">
        <v>0</v>
      </c>
      <c r="H552" s="32">
        <v>0</v>
      </c>
      <c r="I552" s="39" t="s">
        <v>69</v>
      </c>
      <c r="J552" s="38">
        <v>10000000</v>
      </c>
      <c r="K552" s="28"/>
      <c r="L552" s="29"/>
    </row>
    <row r="553" spans="1:12" s="23" customFormat="1" ht="16.5" customHeight="1">
      <c r="A553" s="36" t="s">
        <v>1708</v>
      </c>
      <c r="B553" s="36" t="s">
        <v>1709</v>
      </c>
      <c r="C553" s="36" t="s">
        <v>1710</v>
      </c>
      <c r="D553" s="36" t="s">
        <v>1710</v>
      </c>
      <c r="E553" s="37" t="s">
        <v>28</v>
      </c>
      <c r="F553" s="37" t="s">
        <v>65</v>
      </c>
      <c r="G553" s="38">
        <v>9949972.3809523806</v>
      </c>
      <c r="H553" s="32">
        <v>100</v>
      </c>
      <c r="I553" s="39">
        <v>99499.723809523799</v>
      </c>
      <c r="J553" s="38">
        <v>100000000</v>
      </c>
      <c r="K553" s="28"/>
      <c r="L553" s="29"/>
    </row>
    <row r="554" spans="1:12" s="23" customFormat="1" ht="16.5" customHeight="1">
      <c r="A554" s="36" t="s">
        <v>1711</v>
      </c>
      <c r="B554" s="36" t="s">
        <v>1712</v>
      </c>
      <c r="C554" s="36" t="s">
        <v>1710</v>
      </c>
      <c r="D554" s="36" t="s">
        <v>1710</v>
      </c>
      <c r="E554" s="37" t="s">
        <v>28</v>
      </c>
      <c r="F554" s="37" t="s">
        <v>54</v>
      </c>
      <c r="G554" s="38">
        <v>9949972.3809523806</v>
      </c>
      <c r="H554" s="32">
        <v>10000</v>
      </c>
      <c r="I554" s="39">
        <v>994.997238095238</v>
      </c>
      <c r="J554" s="38">
        <v>100000000</v>
      </c>
      <c r="K554" s="28"/>
      <c r="L554" s="29"/>
    </row>
    <row r="555" spans="1:12" s="23" customFormat="1" ht="16.5" customHeight="1">
      <c r="A555" s="36" t="s">
        <v>1713</v>
      </c>
      <c r="B555" s="36" t="s">
        <v>1714</v>
      </c>
      <c r="C555" s="36" t="s">
        <v>1715</v>
      </c>
      <c r="D555" s="36" t="s">
        <v>1715</v>
      </c>
      <c r="E555" s="37" t="s">
        <v>21</v>
      </c>
      <c r="F555" s="37" t="s">
        <v>65</v>
      </c>
      <c r="G555" s="38">
        <v>1662592435.5476191</v>
      </c>
      <c r="H555" s="32">
        <v>0</v>
      </c>
      <c r="I555" s="39" t="s">
        <v>69</v>
      </c>
      <c r="J555" s="38">
        <v>100000000</v>
      </c>
      <c r="K555" s="28"/>
      <c r="L555" s="29"/>
    </row>
    <row r="556" spans="1:12" s="23" customFormat="1" ht="16.5" customHeight="1">
      <c r="A556" s="36" t="s">
        <v>1716</v>
      </c>
      <c r="B556" s="36" t="s">
        <v>1717</v>
      </c>
      <c r="C556" s="36" t="s">
        <v>1552</v>
      </c>
      <c r="D556" s="36" t="s">
        <v>1552</v>
      </c>
      <c r="E556" s="37" t="s">
        <v>21</v>
      </c>
      <c r="F556" s="37" t="s">
        <v>65</v>
      </c>
      <c r="G556" s="38">
        <v>13711312.380952381</v>
      </c>
      <c r="H556" s="32">
        <v>100</v>
      </c>
      <c r="I556" s="39">
        <v>137113.12380952379</v>
      </c>
      <c r="J556" s="38">
        <v>100000000</v>
      </c>
      <c r="K556" s="28"/>
      <c r="L556" s="29"/>
    </row>
    <row r="557" spans="1:12" s="23" customFormat="1" ht="16.5" customHeight="1">
      <c r="A557" s="36" t="s">
        <v>1718</v>
      </c>
      <c r="B557" s="36" t="s">
        <v>1719</v>
      </c>
      <c r="C557" s="36" t="s">
        <v>1720</v>
      </c>
      <c r="D557" s="36" t="s">
        <v>1720</v>
      </c>
      <c r="E557" s="37" t="s">
        <v>21</v>
      </c>
      <c r="F557" s="37" t="s">
        <v>65</v>
      </c>
      <c r="G557" s="38">
        <v>317745.47619047621</v>
      </c>
      <c r="H557" s="32">
        <v>100</v>
      </c>
      <c r="I557" s="39">
        <v>3177.4547619047621</v>
      </c>
      <c r="J557" s="38">
        <v>16049015</v>
      </c>
      <c r="K557" s="28"/>
      <c r="L557" s="29"/>
    </row>
    <row r="558" spans="1:12" s="23" customFormat="1" ht="16.5" customHeight="1">
      <c r="A558" s="36" t="s">
        <v>1721</v>
      </c>
      <c r="B558" s="36" t="s">
        <v>1722</v>
      </c>
      <c r="C558" s="36" t="s">
        <v>1723</v>
      </c>
      <c r="D558" s="36" t="s">
        <v>1723</v>
      </c>
      <c r="E558" s="37" t="s">
        <v>73</v>
      </c>
      <c r="F558" s="37" t="s">
        <v>54</v>
      </c>
      <c r="G558" s="38">
        <v>390488.09523809527</v>
      </c>
      <c r="H558" s="32">
        <v>10000</v>
      </c>
      <c r="I558" s="39">
        <v>39.048809523809524</v>
      </c>
      <c r="J558" s="38">
        <v>100000000</v>
      </c>
      <c r="K558" s="28"/>
      <c r="L558" s="29"/>
    </row>
    <row r="559" spans="1:12" s="23" customFormat="1" ht="16.5" customHeight="1">
      <c r="A559" s="36" t="s">
        <v>1724</v>
      </c>
      <c r="B559" s="36" t="s">
        <v>1725</v>
      </c>
      <c r="C559" s="36" t="s">
        <v>1723</v>
      </c>
      <c r="D559" s="36" t="s">
        <v>1723</v>
      </c>
      <c r="E559" s="37" t="s">
        <v>73</v>
      </c>
      <c r="F559" s="37" t="s">
        <v>65</v>
      </c>
      <c r="G559" s="38">
        <v>390488.09523809527</v>
      </c>
      <c r="H559" s="32">
        <v>100</v>
      </c>
      <c r="I559" s="39">
        <v>3904.8809523809527</v>
      </c>
      <c r="J559" s="38">
        <v>100000000</v>
      </c>
      <c r="K559" s="28"/>
      <c r="L559" s="29"/>
    </row>
    <row r="560" spans="1:12" s="23" customFormat="1" ht="16.5" customHeight="1">
      <c r="A560" s="36" t="s">
        <v>1726</v>
      </c>
      <c r="B560" s="36" t="s">
        <v>1727</v>
      </c>
      <c r="C560" s="36" t="s">
        <v>1728</v>
      </c>
      <c r="D560" s="36" t="s">
        <v>1728</v>
      </c>
      <c r="E560" s="37" t="s">
        <v>86</v>
      </c>
      <c r="F560" s="37" t="s">
        <v>65</v>
      </c>
      <c r="G560" s="38">
        <v>14267030.952380951</v>
      </c>
      <c r="H560" s="32">
        <v>1000</v>
      </c>
      <c r="I560" s="39">
        <v>14267.030952380952</v>
      </c>
      <c r="J560" s="38">
        <v>100000000</v>
      </c>
      <c r="K560" s="28"/>
      <c r="L560" s="29"/>
    </row>
    <row r="561" spans="1:12" s="23" customFormat="1" ht="16.5" customHeight="1">
      <c r="A561" s="36" t="s">
        <v>1729</v>
      </c>
      <c r="B561" s="36" t="s">
        <v>1730</v>
      </c>
      <c r="C561" s="36" t="s">
        <v>1728</v>
      </c>
      <c r="D561" s="36" t="s">
        <v>1731</v>
      </c>
      <c r="E561" s="37" t="s">
        <v>86</v>
      </c>
      <c r="F561" s="37" t="s">
        <v>54</v>
      </c>
      <c r="G561" s="38">
        <v>14267030.952380951</v>
      </c>
      <c r="H561" s="32">
        <v>10000</v>
      </c>
      <c r="I561" s="39">
        <v>1426.7030952380951</v>
      </c>
      <c r="J561" s="38">
        <v>100000000</v>
      </c>
      <c r="K561" s="28"/>
      <c r="L561" s="29"/>
    </row>
    <row r="562" spans="1:12" s="23" customFormat="1" ht="16.5" customHeight="1">
      <c r="A562" s="36" t="s">
        <v>1732</v>
      </c>
      <c r="B562" s="36" t="s">
        <v>1733</v>
      </c>
      <c r="C562" s="36" t="s">
        <v>1734</v>
      </c>
      <c r="D562" s="36" t="s">
        <v>1735</v>
      </c>
      <c r="E562" s="37" t="s">
        <v>53</v>
      </c>
      <c r="F562" s="37" t="s">
        <v>54</v>
      </c>
      <c r="G562" s="38">
        <v>31088947</v>
      </c>
      <c r="H562" s="32">
        <v>10000</v>
      </c>
      <c r="I562" s="39">
        <v>3108.8946999999998</v>
      </c>
      <c r="J562" s="38">
        <v>100000000</v>
      </c>
      <c r="K562" s="28"/>
      <c r="L562" s="29"/>
    </row>
    <row r="563" spans="1:12" s="23" customFormat="1" ht="16.5" customHeight="1">
      <c r="A563" s="36" t="s">
        <v>1736</v>
      </c>
      <c r="B563" s="36" t="s">
        <v>1737</v>
      </c>
      <c r="C563" s="36" t="s">
        <v>1738</v>
      </c>
      <c r="D563" s="36" t="s">
        <v>1739</v>
      </c>
      <c r="E563" s="37" t="s">
        <v>21</v>
      </c>
      <c r="F563" s="37" t="s">
        <v>54</v>
      </c>
      <c r="G563" s="38">
        <v>5088422.3809523806</v>
      </c>
      <c r="H563" s="32">
        <v>10000</v>
      </c>
      <c r="I563" s="39">
        <v>508.84223809523809</v>
      </c>
      <c r="J563" s="38">
        <v>100000000</v>
      </c>
      <c r="K563" s="28"/>
      <c r="L563" s="29"/>
    </row>
    <row r="564" spans="1:12" s="23" customFormat="1" ht="16.5" customHeight="1">
      <c r="A564" s="36" t="s">
        <v>1740</v>
      </c>
      <c r="B564" s="36" t="s">
        <v>1741</v>
      </c>
      <c r="C564" s="36" t="s">
        <v>1738</v>
      </c>
      <c r="D564" s="36" t="s">
        <v>1738</v>
      </c>
      <c r="E564" s="37" t="s">
        <v>21</v>
      </c>
      <c r="F564" s="37" t="s">
        <v>65</v>
      </c>
      <c r="G564" s="38">
        <v>5088422.3809523806</v>
      </c>
      <c r="H564" s="32">
        <v>100</v>
      </c>
      <c r="I564" s="39">
        <v>50884.223809523806</v>
      </c>
      <c r="J564" s="38">
        <v>100000000</v>
      </c>
      <c r="K564" s="28"/>
      <c r="L564" s="29"/>
    </row>
    <row r="565" spans="1:12" s="23" customFormat="1" ht="16.5" customHeight="1">
      <c r="A565" s="36" t="s">
        <v>1742</v>
      </c>
      <c r="B565" s="36" t="s">
        <v>1743</v>
      </c>
      <c r="C565" s="36" t="s">
        <v>1744</v>
      </c>
      <c r="D565" s="36" t="s">
        <v>1744</v>
      </c>
      <c r="E565" s="37" t="s">
        <v>86</v>
      </c>
      <c r="F565" s="37" t="s">
        <v>65</v>
      </c>
      <c r="G565" s="38">
        <v>28581890.714285713</v>
      </c>
      <c r="H565" s="32">
        <v>1000</v>
      </c>
      <c r="I565" s="39">
        <v>28581.890714285713</v>
      </c>
      <c r="J565" s="38">
        <v>100000000</v>
      </c>
      <c r="K565" s="28"/>
      <c r="L565" s="29"/>
    </row>
    <row r="566" spans="1:12" s="23" customFormat="1" ht="16.5" customHeight="1">
      <c r="A566" s="36" t="s">
        <v>1745</v>
      </c>
      <c r="B566" s="36" t="s">
        <v>1746</v>
      </c>
      <c r="C566" s="36" t="s">
        <v>1023</v>
      </c>
      <c r="D566" s="36" t="s">
        <v>1747</v>
      </c>
      <c r="E566" s="37" t="s">
        <v>21</v>
      </c>
      <c r="F566" s="37" t="s">
        <v>54</v>
      </c>
      <c r="G566" s="38">
        <v>51144965</v>
      </c>
      <c r="H566" s="32">
        <v>10000</v>
      </c>
      <c r="I566" s="39">
        <v>5114.4965000000002</v>
      </c>
      <c r="J566" s="38">
        <v>100000000</v>
      </c>
      <c r="K566" s="28"/>
      <c r="L566" s="29"/>
    </row>
    <row r="567" spans="1:12" s="23" customFormat="1" ht="16.5" customHeight="1">
      <c r="A567" s="36" t="s">
        <v>1748</v>
      </c>
      <c r="B567" s="36" t="s">
        <v>1749</v>
      </c>
      <c r="C567" s="36" t="s">
        <v>1750</v>
      </c>
      <c r="D567" s="36" t="s">
        <v>1750</v>
      </c>
      <c r="E567" s="37" t="s">
        <v>28</v>
      </c>
      <c r="F567" s="37" t="s">
        <v>65</v>
      </c>
      <c r="G567" s="38">
        <v>1420975.2380952381</v>
      </c>
      <c r="H567" s="32">
        <v>100</v>
      </c>
      <c r="I567" s="39">
        <v>14209.752380952381</v>
      </c>
      <c r="J567" s="38">
        <v>10000000</v>
      </c>
      <c r="K567" s="28"/>
      <c r="L567" s="29"/>
    </row>
    <row r="568" spans="1:12" s="23" customFormat="1" ht="16.5" customHeight="1">
      <c r="A568" s="36" t="s">
        <v>1751</v>
      </c>
      <c r="B568" s="36" t="s">
        <v>1752</v>
      </c>
      <c r="C568" s="36" t="s">
        <v>1753</v>
      </c>
      <c r="D568" s="36" t="s">
        <v>1754</v>
      </c>
      <c r="E568" s="37" t="s">
        <v>53</v>
      </c>
      <c r="F568" s="37" t="s">
        <v>54</v>
      </c>
      <c r="G568" s="38">
        <v>190607920</v>
      </c>
      <c r="H568" s="32">
        <v>10000</v>
      </c>
      <c r="I568" s="39">
        <v>19060.792000000001</v>
      </c>
      <c r="J568" s="38">
        <v>100000000</v>
      </c>
      <c r="K568" s="28"/>
      <c r="L568" s="29"/>
    </row>
    <row r="569" spans="1:12" s="23" customFormat="1" ht="16.5" customHeight="1">
      <c r="A569" s="36" t="s">
        <v>1755</v>
      </c>
      <c r="B569" s="36" t="s">
        <v>1755</v>
      </c>
      <c r="C569" s="36" t="s">
        <v>1756</v>
      </c>
      <c r="D569" s="36" t="s">
        <v>1756</v>
      </c>
      <c r="E569" s="37" t="s">
        <v>28</v>
      </c>
      <c r="F569" s="37" t="s">
        <v>65</v>
      </c>
      <c r="G569" s="38">
        <v>42772550</v>
      </c>
      <c r="H569" s="32">
        <v>100</v>
      </c>
      <c r="I569" s="39">
        <v>427725.5</v>
      </c>
      <c r="J569" s="38">
        <v>27866884.902679998</v>
      </c>
      <c r="K569" s="28"/>
      <c r="L569" s="29"/>
    </row>
    <row r="570" spans="1:12" s="23" customFormat="1" ht="16.5" customHeight="1">
      <c r="A570" s="36" t="s">
        <v>1757</v>
      </c>
      <c r="B570" s="36" t="s">
        <v>1758</v>
      </c>
      <c r="C570" s="36" t="s">
        <v>1759</v>
      </c>
      <c r="D570" s="36" t="s">
        <v>1759</v>
      </c>
      <c r="E570" s="37" t="s">
        <v>21</v>
      </c>
      <c r="F570" s="37" t="s">
        <v>65</v>
      </c>
      <c r="G570" s="38">
        <v>47611007.142857149</v>
      </c>
      <c r="H570" s="32">
        <v>0</v>
      </c>
      <c r="I570" s="39" t="s">
        <v>69</v>
      </c>
      <c r="J570" s="38">
        <v>33513599.250000007</v>
      </c>
      <c r="K570" s="28"/>
      <c r="L570" s="29"/>
    </row>
    <row r="571" spans="1:12" s="23" customFormat="1" ht="16.5" customHeight="1">
      <c r="A571" s="36" t="s">
        <v>1760</v>
      </c>
      <c r="B571" s="36" t="s">
        <v>1761</v>
      </c>
      <c r="C571" s="36" t="s">
        <v>1762</v>
      </c>
      <c r="D571" s="36" t="s">
        <v>1763</v>
      </c>
      <c r="E571" s="37" t="s">
        <v>53</v>
      </c>
      <c r="F571" s="37" t="s">
        <v>54</v>
      </c>
      <c r="G571" s="38">
        <v>25494153</v>
      </c>
      <c r="H571" s="32">
        <v>10000</v>
      </c>
      <c r="I571" s="39">
        <v>2549.4153000000001</v>
      </c>
      <c r="J571" s="38">
        <v>100000000</v>
      </c>
      <c r="K571" s="28"/>
      <c r="L571" s="29"/>
    </row>
    <row r="572" spans="1:12" s="23" customFormat="1" ht="16.5" customHeight="1">
      <c r="A572" s="36" t="s">
        <v>1764</v>
      </c>
      <c r="B572" s="36" t="s">
        <v>1765</v>
      </c>
      <c r="C572" s="36" t="s">
        <v>1414</v>
      </c>
      <c r="D572" s="36" t="s">
        <v>1766</v>
      </c>
      <c r="E572" s="37" t="s">
        <v>21</v>
      </c>
      <c r="F572" s="37" t="s">
        <v>54</v>
      </c>
      <c r="G572" s="38">
        <v>23300587.619047619</v>
      </c>
      <c r="H572" s="32">
        <v>10000</v>
      </c>
      <c r="I572" s="39">
        <v>2330.0587619047619</v>
      </c>
      <c r="J572" s="38">
        <v>100000000</v>
      </c>
      <c r="K572" s="28"/>
      <c r="L572" s="29"/>
    </row>
    <row r="573" spans="1:12" s="23" customFormat="1" ht="16.5" customHeight="1">
      <c r="A573" s="36" t="s">
        <v>1767</v>
      </c>
      <c r="B573" s="36" t="s">
        <v>1768</v>
      </c>
      <c r="C573" s="36" t="s">
        <v>1769</v>
      </c>
      <c r="D573" s="36" t="s">
        <v>1769</v>
      </c>
      <c r="E573" s="37" t="s">
        <v>21</v>
      </c>
      <c r="F573" s="37" t="s">
        <v>65</v>
      </c>
      <c r="G573" s="38">
        <v>4156974.2857142859</v>
      </c>
      <c r="H573" s="32">
        <v>0</v>
      </c>
      <c r="I573" s="39" t="s">
        <v>69</v>
      </c>
      <c r="J573" s="38">
        <v>100000000</v>
      </c>
      <c r="K573" s="28"/>
      <c r="L573" s="29"/>
    </row>
    <row r="574" spans="1:12" s="23" customFormat="1" ht="16.5" customHeight="1">
      <c r="A574" s="36" t="s">
        <v>1770</v>
      </c>
      <c r="B574" s="36" t="s">
        <v>1771</v>
      </c>
      <c r="C574" s="36" t="s">
        <v>1772</v>
      </c>
      <c r="D574" s="36" t="s">
        <v>1772</v>
      </c>
      <c r="E574" s="37" t="s">
        <v>28</v>
      </c>
      <c r="F574" s="37" t="s">
        <v>65</v>
      </c>
      <c r="G574" s="38">
        <v>468526.19047619047</v>
      </c>
      <c r="H574" s="32">
        <v>100</v>
      </c>
      <c r="I574" s="39">
        <v>4685.2619047619046</v>
      </c>
      <c r="J574" s="38">
        <v>10000000</v>
      </c>
      <c r="K574" s="28"/>
      <c r="L574" s="29"/>
    </row>
    <row r="575" spans="1:12" s="23" customFormat="1" ht="16.5" customHeight="1">
      <c r="A575" s="36" t="s">
        <v>1773</v>
      </c>
      <c r="B575" s="36" t="s">
        <v>1774</v>
      </c>
      <c r="C575" s="36" t="s">
        <v>1775</v>
      </c>
      <c r="D575" s="36" t="s">
        <v>1775</v>
      </c>
      <c r="E575" s="37" t="s">
        <v>21</v>
      </c>
      <c r="F575" s="37" t="s">
        <v>65</v>
      </c>
      <c r="G575" s="38">
        <v>9529783.0952380951</v>
      </c>
      <c r="H575" s="32">
        <v>100</v>
      </c>
      <c r="I575" s="39">
        <v>95297.830952380958</v>
      </c>
      <c r="J575" s="38">
        <v>100000000</v>
      </c>
      <c r="K575" s="28"/>
      <c r="L575" s="29"/>
    </row>
    <row r="576" spans="1:12" s="23" customFormat="1" ht="16.5" customHeight="1">
      <c r="A576" s="36" t="s">
        <v>1776</v>
      </c>
      <c r="B576" s="36" t="s">
        <v>1777</v>
      </c>
      <c r="C576" s="36" t="s">
        <v>1778</v>
      </c>
      <c r="D576" s="36" t="s">
        <v>1778</v>
      </c>
      <c r="E576" s="37" t="s">
        <v>21</v>
      </c>
      <c r="F576" s="37" t="s">
        <v>65</v>
      </c>
      <c r="G576" s="38">
        <v>4898650.2380952379</v>
      </c>
      <c r="H576" s="32">
        <v>100</v>
      </c>
      <c r="I576" s="39">
        <v>48986.502380952377</v>
      </c>
      <c r="J576" s="38">
        <v>40129013.82</v>
      </c>
      <c r="K576" s="28"/>
      <c r="L576" s="29"/>
    </row>
    <row r="577" spans="1:12" s="23" customFormat="1" ht="16.5" customHeight="1">
      <c r="A577" s="36" t="s">
        <v>1779</v>
      </c>
      <c r="B577" s="36" t="s">
        <v>1780</v>
      </c>
      <c r="C577" s="36" t="s">
        <v>1778</v>
      </c>
      <c r="D577" s="36" t="s">
        <v>1781</v>
      </c>
      <c r="E577" s="37" t="s">
        <v>21</v>
      </c>
      <c r="F577" s="37" t="s">
        <v>54</v>
      </c>
      <c r="G577" s="38">
        <v>4898650.2380952379</v>
      </c>
      <c r="H577" s="32">
        <v>10000</v>
      </c>
      <c r="I577" s="39">
        <v>489.86502380952379</v>
      </c>
      <c r="J577" s="38">
        <v>40129013.82</v>
      </c>
      <c r="K577" s="28"/>
      <c r="L577" s="29"/>
    </row>
    <row r="578" spans="1:12" s="23" customFormat="1" ht="16.5" customHeight="1">
      <c r="A578" s="36" t="s">
        <v>1782</v>
      </c>
      <c r="B578" s="36" t="s">
        <v>1783</v>
      </c>
      <c r="C578" s="36" t="s">
        <v>1784</v>
      </c>
      <c r="D578" s="36" t="s">
        <v>1784</v>
      </c>
      <c r="E578" s="37" t="s">
        <v>21</v>
      </c>
      <c r="F578" s="37" t="s">
        <v>65</v>
      </c>
      <c r="G578" s="38">
        <v>13660187.857142856</v>
      </c>
      <c r="H578" s="32">
        <v>100</v>
      </c>
      <c r="I578" s="39">
        <v>136601.87857142856</v>
      </c>
      <c r="J578" s="38">
        <v>19595836.267500002</v>
      </c>
      <c r="K578" s="28"/>
      <c r="L578" s="29"/>
    </row>
    <row r="579" spans="1:12" s="23" customFormat="1" ht="16.5" customHeight="1">
      <c r="A579" s="36" t="s">
        <v>1785</v>
      </c>
      <c r="B579" s="36" t="s">
        <v>1786</v>
      </c>
      <c r="C579" s="36" t="s">
        <v>1787</v>
      </c>
      <c r="D579" s="36" t="s">
        <v>1788</v>
      </c>
      <c r="E579" s="37" t="s">
        <v>21</v>
      </c>
      <c r="F579" s="37" t="s">
        <v>54</v>
      </c>
      <c r="G579" s="38">
        <v>12960244.047619049</v>
      </c>
      <c r="H579" s="32">
        <v>10000</v>
      </c>
      <c r="I579" s="39">
        <v>1296.0244047619049</v>
      </c>
      <c r="J579" s="38">
        <v>100000000</v>
      </c>
      <c r="K579" s="28"/>
      <c r="L579" s="29"/>
    </row>
    <row r="580" spans="1:12" s="23" customFormat="1" ht="16.5" customHeight="1">
      <c r="A580" s="36" t="s">
        <v>1789</v>
      </c>
      <c r="B580" s="36" t="s">
        <v>1790</v>
      </c>
      <c r="C580" s="36" t="s">
        <v>1787</v>
      </c>
      <c r="D580" s="36" t="s">
        <v>1787</v>
      </c>
      <c r="E580" s="37" t="s">
        <v>21</v>
      </c>
      <c r="F580" s="37" t="s">
        <v>65</v>
      </c>
      <c r="G580" s="38">
        <v>12960244.047619049</v>
      </c>
      <c r="H580" s="32">
        <v>1000</v>
      </c>
      <c r="I580" s="39">
        <v>12960.244047619048</v>
      </c>
      <c r="J580" s="38">
        <v>100000000</v>
      </c>
      <c r="K580" s="28"/>
      <c r="L580" s="29"/>
    </row>
    <row r="581" spans="1:12" s="23" customFormat="1" ht="16.5" customHeight="1">
      <c r="A581" s="36" t="s">
        <v>1791</v>
      </c>
      <c r="B581" s="36" t="s">
        <v>1792</v>
      </c>
      <c r="C581" s="36" t="s">
        <v>1784</v>
      </c>
      <c r="D581" s="36" t="s">
        <v>1784</v>
      </c>
      <c r="E581" s="37" t="s">
        <v>21</v>
      </c>
      <c r="F581" s="37" t="s">
        <v>54</v>
      </c>
      <c r="G581" s="38">
        <v>13660187.857142856</v>
      </c>
      <c r="H581" s="32">
        <v>10000</v>
      </c>
      <c r="I581" s="39">
        <v>1366.0187857142857</v>
      </c>
      <c r="J581" s="38">
        <v>19595836.267500002</v>
      </c>
      <c r="K581" s="28"/>
      <c r="L581" s="29"/>
    </row>
    <row r="582" spans="1:12" s="23" customFormat="1" ht="16.5" customHeight="1">
      <c r="A582" s="36" t="s">
        <v>1793</v>
      </c>
      <c r="B582" s="36" t="s">
        <v>1794</v>
      </c>
      <c r="C582" s="36" t="s">
        <v>1795</v>
      </c>
      <c r="D582" s="36" t="s">
        <v>1796</v>
      </c>
      <c r="E582" s="37" t="s">
        <v>53</v>
      </c>
      <c r="F582" s="37" t="s">
        <v>54</v>
      </c>
      <c r="G582" s="38">
        <v>31122552</v>
      </c>
      <c r="H582" s="32">
        <v>10000</v>
      </c>
      <c r="I582" s="39">
        <v>3112.2552000000001</v>
      </c>
      <c r="J582" s="38">
        <v>100000000</v>
      </c>
      <c r="K582" s="28"/>
      <c r="L582" s="29"/>
    </row>
    <row r="583" spans="1:12" s="23" customFormat="1" ht="16.5" customHeight="1">
      <c r="A583" s="36" t="s">
        <v>1797</v>
      </c>
      <c r="B583" s="36" t="s">
        <v>1798</v>
      </c>
      <c r="C583" s="36" t="s">
        <v>1799</v>
      </c>
      <c r="D583" s="36" t="s">
        <v>1800</v>
      </c>
      <c r="E583" s="37" t="s">
        <v>21</v>
      </c>
      <c r="F583" s="37" t="s">
        <v>54</v>
      </c>
      <c r="G583" s="38">
        <v>4542546.9047619049</v>
      </c>
      <c r="H583" s="32">
        <v>10000</v>
      </c>
      <c r="I583" s="39">
        <v>454.25469047619049</v>
      </c>
      <c r="J583" s="38">
        <v>41571511.200000003</v>
      </c>
      <c r="K583" s="28"/>
      <c r="L583" s="29"/>
    </row>
    <row r="584" spans="1:12" s="23" customFormat="1" ht="16.5" customHeight="1">
      <c r="A584" s="36" t="s">
        <v>1801</v>
      </c>
      <c r="B584" s="36" t="s">
        <v>1802</v>
      </c>
      <c r="C584" s="36" t="s">
        <v>1799</v>
      </c>
      <c r="D584" s="36" t="s">
        <v>1799</v>
      </c>
      <c r="E584" s="37" t="s">
        <v>21</v>
      </c>
      <c r="F584" s="37" t="s">
        <v>65</v>
      </c>
      <c r="G584" s="38">
        <v>4542546.9047619049</v>
      </c>
      <c r="H584" s="32">
        <v>100</v>
      </c>
      <c r="I584" s="39">
        <v>45425.469047619052</v>
      </c>
      <c r="J584" s="38">
        <v>41571511.200000003</v>
      </c>
      <c r="K584" s="28"/>
      <c r="L584" s="29"/>
    </row>
    <row r="585" spans="1:12" s="23" customFormat="1" ht="16.5" customHeight="1">
      <c r="A585" s="36" t="s">
        <v>1803</v>
      </c>
      <c r="B585" s="36" t="s">
        <v>1804</v>
      </c>
      <c r="C585" s="36" t="s">
        <v>1805</v>
      </c>
      <c r="D585" s="36" t="s">
        <v>1805</v>
      </c>
      <c r="E585" s="37" t="s">
        <v>21</v>
      </c>
      <c r="F585" s="37" t="s">
        <v>65</v>
      </c>
      <c r="G585" s="38">
        <v>36323225.238095239</v>
      </c>
      <c r="H585" s="32">
        <v>0</v>
      </c>
      <c r="I585" s="39" t="s">
        <v>69</v>
      </c>
      <c r="J585" s="38">
        <v>100000000</v>
      </c>
      <c r="K585" s="28"/>
      <c r="L585" s="29"/>
    </row>
    <row r="586" spans="1:12" s="23" customFormat="1" ht="16.5" customHeight="1">
      <c r="A586" s="36" t="s">
        <v>1806</v>
      </c>
      <c r="B586" s="36" t="s">
        <v>1807</v>
      </c>
      <c r="C586" s="36" t="s">
        <v>1808</v>
      </c>
      <c r="D586" s="36" t="s">
        <v>1809</v>
      </c>
      <c r="E586" s="37" t="s">
        <v>53</v>
      </c>
      <c r="F586" s="37" t="s">
        <v>54</v>
      </c>
      <c r="G586" s="38">
        <v>44127615.238095239</v>
      </c>
      <c r="H586" s="32">
        <v>10000</v>
      </c>
      <c r="I586" s="39">
        <v>4412.7615238095241</v>
      </c>
      <c r="J586" s="38">
        <v>100000000</v>
      </c>
      <c r="K586" s="28"/>
      <c r="L586" s="29"/>
    </row>
    <row r="587" spans="1:12" s="23" customFormat="1" ht="16.5" customHeight="1">
      <c r="A587" s="36" t="s">
        <v>1810</v>
      </c>
      <c r="B587" s="36" t="s">
        <v>1811</v>
      </c>
      <c r="C587" s="36" t="s">
        <v>1808</v>
      </c>
      <c r="D587" s="36" t="s">
        <v>1808</v>
      </c>
      <c r="E587" s="37" t="s">
        <v>86</v>
      </c>
      <c r="F587" s="37" t="s">
        <v>65</v>
      </c>
      <c r="G587" s="38">
        <v>44127615.238095239</v>
      </c>
      <c r="H587" s="32">
        <v>1000</v>
      </c>
      <c r="I587" s="39">
        <v>44127.615238095241</v>
      </c>
      <c r="J587" s="38">
        <v>100000000</v>
      </c>
      <c r="K587" s="28"/>
      <c r="L587" s="29"/>
    </row>
    <row r="588" spans="1:12" s="23" customFormat="1" ht="16.5" customHeight="1">
      <c r="A588" s="36" t="s">
        <v>1812</v>
      </c>
      <c r="B588" s="36" t="s">
        <v>1813</v>
      </c>
      <c r="C588" s="36" t="s">
        <v>1814</v>
      </c>
      <c r="D588" s="36" t="s">
        <v>1815</v>
      </c>
      <c r="E588" s="37" t="s">
        <v>21</v>
      </c>
      <c r="F588" s="37" t="s">
        <v>54</v>
      </c>
      <c r="G588" s="38">
        <v>5958238.5714285718</v>
      </c>
      <c r="H588" s="32">
        <v>10000</v>
      </c>
      <c r="I588" s="39">
        <v>595.82385714285715</v>
      </c>
      <c r="J588" s="38">
        <v>100000000</v>
      </c>
      <c r="K588" s="28"/>
      <c r="L588" s="29"/>
    </row>
    <row r="589" spans="1:12" s="23" customFormat="1" ht="16.5" customHeight="1">
      <c r="A589" s="36" t="s">
        <v>1816</v>
      </c>
      <c r="B589" s="36" t="s">
        <v>1817</v>
      </c>
      <c r="C589" s="36" t="s">
        <v>1814</v>
      </c>
      <c r="D589" s="36" t="s">
        <v>1814</v>
      </c>
      <c r="E589" s="37" t="s">
        <v>21</v>
      </c>
      <c r="F589" s="37" t="s">
        <v>65</v>
      </c>
      <c r="G589" s="38">
        <v>5958238.5714285718</v>
      </c>
      <c r="H589" s="32">
        <v>100</v>
      </c>
      <c r="I589" s="39">
        <v>59582.385714285716</v>
      </c>
      <c r="J589" s="38">
        <v>100000000</v>
      </c>
      <c r="K589" s="28"/>
      <c r="L589" s="29"/>
    </row>
    <row r="590" spans="1:12" s="23" customFormat="1" ht="16.5" customHeight="1">
      <c r="A590" s="36" t="s">
        <v>1818</v>
      </c>
      <c r="B590" s="36" t="s">
        <v>1819</v>
      </c>
      <c r="C590" s="36" t="s">
        <v>1820</v>
      </c>
      <c r="D590" s="36" t="s">
        <v>1821</v>
      </c>
      <c r="E590" s="37" t="s">
        <v>53</v>
      </c>
      <c r="F590" s="37" t="s">
        <v>54</v>
      </c>
      <c r="G590" s="38">
        <v>46600124.75</v>
      </c>
      <c r="H590" s="32">
        <v>10000</v>
      </c>
      <c r="I590" s="39">
        <v>4660.0124750000004</v>
      </c>
      <c r="J590" s="38">
        <v>100000000</v>
      </c>
      <c r="K590" s="28"/>
      <c r="L590" s="29"/>
    </row>
    <row r="591" spans="1:12" s="23" customFormat="1" ht="16.5" customHeight="1">
      <c r="A591" s="36" t="s">
        <v>1822</v>
      </c>
      <c r="B591" s="36" t="s">
        <v>1823</v>
      </c>
      <c r="C591" s="36" t="s">
        <v>1824</v>
      </c>
      <c r="D591" s="36" t="s">
        <v>1824</v>
      </c>
      <c r="E591" s="37" t="s">
        <v>21</v>
      </c>
      <c r="F591" s="37" t="s">
        <v>65</v>
      </c>
      <c r="G591" s="38">
        <v>3366181.4285714282</v>
      </c>
      <c r="H591" s="32">
        <v>100</v>
      </c>
      <c r="I591" s="39">
        <v>33661.814285714281</v>
      </c>
      <c r="J591" s="38">
        <v>100000000</v>
      </c>
      <c r="K591" s="28"/>
      <c r="L591" s="29"/>
    </row>
    <row r="592" spans="1:12" s="23" customFormat="1" ht="16.5" customHeight="1">
      <c r="A592" s="36" t="s">
        <v>1825</v>
      </c>
      <c r="B592" s="36" t="s">
        <v>1826</v>
      </c>
      <c r="C592" s="36" t="s">
        <v>1824</v>
      </c>
      <c r="D592" s="36" t="s">
        <v>1827</v>
      </c>
      <c r="E592" s="37" t="s">
        <v>21</v>
      </c>
      <c r="F592" s="37" t="s">
        <v>54</v>
      </c>
      <c r="G592" s="38">
        <v>3366181.4285714282</v>
      </c>
      <c r="H592" s="32">
        <v>10000</v>
      </c>
      <c r="I592" s="39">
        <v>336.6181428571428</v>
      </c>
      <c r="J592" s="38">
        <v>100000000</v>
      </c>
      <c r="K592" s="28"/>
      <c r="L592" s="29"/>
    </row>
    <row r="593" spans="1:12" s="23" customFormat="1" ht="16.5" customHeight="1">
      <c r="A593" s="36" t="s">
        <v>1828</v>
      </c>
      <c r="B593" s="36" t="s">
        <v>1829</v>
      </c>
      <c r="C593" s="36" t="s">
        <v>1830</v>
      </c>
      <c r="D593" s="36" t="s">
        <v>1831</v>
      </c>
      <c r="E593" s="37" t="s">
        <v>21</v>
      </c>
      <c r="F593" s="37" t="s">
        <v>54</v>
      </c>
      <c r="G593" s="38">
        <v>4186710.9523809524</v>
      </c>
      <c r="H593" s="32">
        <v>10000</v>
      </c>
      <c r="I593" s="39">
        <v>418.67109523809523</v>
      </c>
      <c r="J593" s="38">
        <v>100000000</v>
      </c>
      <c r="K593" s="28"/>
      <c r="L593" s="29"/>
    </row>
    <row r="594" spans="1:12" s="23" customFormat="1" ht="16.5" customHeight="1">
      <c r="A594" s="36" t="s">
        <v>1832</v>
      </c>
      <c r="B594" s="36" t="s">
        <v>1833</v>
      </c>
      <c r="C594" s="36" t="s">
        <v>1830</v>
      </c>
      <c r="D594" s="36" t="s">
        <v>1830</v>
      </c>
      <c r="E594" s="37" t="s">
        <v>21</v>
      </c>
      <c r="F594" s="37" t="s">
        <v>65</v>
      </c>
      <c r="G594" s="38">
        <v>4186710.9523809524</v>
      </c>
      <c r="H594" s="32">
        <v>100</v>
      </c>
      <c r="I594" s="39">
        <v>41867.109523809522</v>
      </c>
      <c r="J594" s="38">
        <v>100000000</v>
      </c>
      <c r="K594" s="28"/>
      <c r="L594" s="29"/>
    </row>
    <row r="595" spans="1:12" s="23" customFormat="1" ht="16.5" customHeight="1">
      <c r="A595" s="36" t="s">
        <v>1834</v>
      </c>
      <c r="B595" s="36" t="s">
        <v>1835</v>
      </c>
      <c r="C595" s="36" t="s">
        <v>1836</v>
      </c>
      <c r="D595" s="36" t="s">
        <v>1836</v>
      </c>
      <c r="E595" s="37" t="s">
        <v>28</v>
      </c>
      <c r="F595" s="37" t="s">
        <v>65</v>
      </c>
      <c r="G595" s="38">
        <v>17654834.047619049</v>
      </c>
      <c r="H595" s="32">
        <v>100</v>
      </c>
      <c r="I595" s="39">
        <v>176548.3404761905</v>
      </c>
      <c r="J595" s="38">
        <v>11128692.786639998</v>
      </c>
      <c r="K595" s="28"/>
      <c r="L595" s="29"/>
    </row>
    <row r="596" spans="1:12" s="23" customFormat="1" ht="16.5" customHeight="1">
      <c r="A596" s="36" t="s">
        <v>1837</v>
      </c>
      <c r="B596" s="36" t="s">
        <v>1838</v>
      </c>
      <c r="C596" s="36" t="s">
        <v>1839</v>
      </c>
      <c r="D596" s="36" t="s">
        <v>1840</v>
      </c>
      <c r="E596" s="37" t="s">
        <v>86</v>
      </c>
      <c r="F596" s="37" t="s">
        <v>54</v>
      </c>
      <c r="G596" s="38">
        <v>15987376.904761905</v>
      </c>
      <c r="H596" s="32">
        <v>10000</v>
      </c>
      <c r="I596" s="39">
        <v>1598.7376904761904</v>
      </c>
      <c r="J596" s="38">
        <v>100000000</v>
      </c>
      <c r="K596" s="28"/>
      <c r="L596" s="29"/>
    </row>
    <row r="597" spans="1:12" s="23" customFormat="1" ht="16.5" customHeight="1">
      <c r="A597" s="36" t="s">
        <v>1841</v>
      </c>
      <c r="B597" s="36" t="s">
        <v>1842</v>
      </c>
      <c r="C597" s="36" t="s">
        <v>1839</v>
      </c>
      <c r="D597" s="36" t="s">
        <v>1839</v>
      </c>
      <c r="E597" s="37" t="s">
        <v>86</v>
      </c>
      <c r="F597" s="37" t="s">
        <v>65</v>
      </c>
      <c r="G597" s="38">
        <v>15987376.904761905</v>
      </c>
      <c r="H597" s="32">
        <v>1000</v>
      </c>
      <c r="I597" s="39">
        <v>15987.376904761904</v>
      </c>
      <c r="J597" s="38">
        <v>100000000</v>
      </c>
      <c r="K597" s="28"/>
      <c r="L597" s="29"/>
    </row>
    <row r="598" spans="1:12" s="23" customFormat="1" ht="16.5" customHeight="1">
      <c r="A598" s="36" t="s">
        <v>1843</v>
      </c>
      <c r="B598" s="36" t="s">
        <v>1844</v>
      </c>
      <c r="C598" s="36" t="s">
        <v>1845</v>
      </c>
      <c r="D598" s="36" t="s">
        <v>1846</v>
      </c>
      <c r="E598" s="37" t="s">
        <v>21</v>
      </c>
      <c r="F598" s="37" t="s">
        <v>54</v>
      </c>
      <c r="G598" s="38">
        <v>5127013.333333333</v>
      </c>
      <c r="H598" s="32">
        <v>10000</v>
      </c>
      <c r="I598" s="39">
        <v>512.70133333333331</v>
      </c>
      <c r="J598" s="38">
        <v>100000000</v>
      </c>
      <c r="K598" s="28"/>
      <c r="L598" s="29"/>
    </row>
    <row r="599" spans="1:12" s="23" customFormat="1" ht="16.5" customHeight="1">
      <c r="A599" s="36" t="s">
        <v>1847</v>
      </c>
      <c r="B599" s="36" t="s">
        <v>1848</v>
      </c>
      <c r="C599" s="36" t="s">
        <v>1845</v>
      </c>
      <c r="D599" s="36" t="s">
        <v>1845</v>
      </c>
      <c r="E599" s="37" t="s">
        <v>21</v>
      </c>
      <c r="F599" s="37" t="s">
        <v>65</v>
      </c>
      <c r="G599" s="38">
        <v>5127013.333333333</v>
      </c>
      <c r="H599" s="32">
        <v>100</v>
      </c>
      <c r="I599" s="39">
        <v>51270.133333333331</v>
      </c>
      <c r="J599" s="38">
        <v>100000000</v>
      </c>
      <c r="K599" s="28"/>
      <c r="L599" s="29"/>
    </row>
    <row r="600" spans="1:12" s="23" customFormat="1" ht="16.5" customHeight="1">
      <c r="A600" s="36" t="s">
        <v>1849</v>
      </c>
      <c r="B600" s="36" t="s">
        <v>1850</v>
      </c>
      <c r="C600" s="36" t="s">
        <v>1851</v>
      </c>
      <c r="D600" s="36" t="s">
        <v>1851</v>
      </c>
      <c r="E600" s="37" t="s">
        <v>21</v>
      </c>
      <c r="F600" s="37" t="s">
        <v>65</v>
      </c>
      <c r="G600" s="38">
        <v>10557971.904761905</v>
      </c>
      <c r="H600" s="32">
        <v>100</v>
      </c>
      <c r="I600" s="39">
        <v>105579.71904761904</v>
      </c>
      <c r="J600" s="38">
        <v>47992492.200000003</v>
      </c>
      <c r="K600" s="28"/>
      <c r="L600" s="29"/>
    </row>
    <row r="601" spans="1:12" s="23" customFormat="1" ht="16.5" customHeight="1">
      <c r="A601" s="36" t="s">
        <v>1852</v>
      </c>
      <c r="B601" s="36" t="s">
        <v>1853</v>
      </c>
      <c r="C601" s="36" t="s">
        <v>1854</v>
      </c>
      <c r="D601" s="36" t="s">
        <v>1855</v>
      </c>
      <c r="E601" s="37" t="s">
        <v>86</v>
      </c>
      <c r="F601" s="37" t="s">
        <v>54</v>
      </c>
      <c r="G601" s="38">
        <v>13456301.19047619</v>
      </c>
      <c r="H601" s="32">
        <v>10000</v>
      </c>
      <c r="I601" s="39">
        <v>1345.630119047619</v>
      </c>
      <c r="J601" s="38">
        <v>100000000</v>
      </c>
      <c r="K601" s="28"/>
      <c r="L601" s="29"/>
    </row>
    <row r="602" spans="1:12" s="23" customFormat="1" ht="16.5" customHeight="1">
      <c r="A602" s="36" t="s">
        <v>1856</v>
      </c>
      <c r="B602" s="36" t="s">
        <v>1857</v>
      </c>
      <c r="C602" s="36" t="s">
        <v>1854</v>
      </c>
      <c r="D602" s="36" t="s">
        <v>1854</v>
      </c>
      <c r="E602" s="37" t="s">
        <v>21</v>
      </c>
      <c r="F602" s="37" t="s">
        <v>65</v>
      </c>
      <c r="G602" s="38">
        <v>27199040.952380951</v>
      </c>
      <c r="H602" s="32">
        <v>100</v>
      </c>
      <c r="I602" s="39">
        <v>271990.4095238095</v>
      </c>
      <c r="J602" s="38">
        <v>100000000</v>
      </c>
      <c r="K602" s="28"/>
      <c r="L602" s="29"/>
    </row>
    <row r="603" spans="1:12" s="23" customFormat="1" ht="16.5" customHeight="1">
      <c r="A603" s="36" t="s">
        <v>1858</v>
      </c>
      <c r="B603" s="36" t="s">
        <v>1859</v>
      </c>
      <c r="C603" s="36" t="s">
        <v>1854</v>
      </c>
      <c r="D603" s="36" t="s">
        <v>1860</v>
      </c>
      <c r="E603" s="37" t="s">
        <v>21</v>
      </c>
      <c r="F603" s="37" t="s">
        <v>54</v>
      </c>
      <c r="G603" s="38">
        <v>27199040.952380951</v>
      </c>
      <c r="H603" s="32">
        <v>10000</v>
      </c>
      <c r="I603" s="39">
        <v>2719.9040952380951</v>
      </c>
      <c r="J603" s="38">
        <v>100000000</v>
      </c>
      <c r="K603" s="28"/>
      <c r="L603" s="29"/>
    </row>
    <row r="604" spans="1:12" s="23" customFormat="1" ht="16.5" customHeight="1">
      <c r="A604" s="36" t="s">
        <v>1861</v>
      </c>
      <c r="B604" s="36" t="s">
        <v>1862</v>
      </c>
      <c r="C604" s="36" t="s">
        <v>1854</v>
      </c>
      <c r="D604" s="36" t="s">
        <v>1854</v>
      </c>
      <c r="E604" s="37" t="s">
        <v>86</v>
      </c>
      <c r="F604" s="37" t="s">
        <v>65</v>
      </c>
      <c r="G604" s="38">
        <v>13456301.19047619</v>
      </c>
      <c r="H604" s="32">
        <v>1000</v>
      </c>
      <c r="I604" s="39">
        <v>13456.30119047619</v>
      </c>
      <c r="J604" s="38">
        <v>100000000</v>
      </c>
      <c r="K604" s="28"/>
      <c r="L604" s="29"/>
    </row>
    <row r="605" spans="1:12" s="23" customFormat="1" ht="16.5" customHeight="1">
      <c r="A605" s="36" t="s">
        <v>1863</v>
      </c>
      <c r="B605" s="36" t="s">
        <v>1864</v>
      </c>
      <c r="C605" s="36" t="s">
        <v>1865</v>
      </c>
      <c r="D605" s="36" t="s">
        <v>1865</v>
      </c>
      <c r="E605" s="37" t="s">
        <v>21</v>
      </c>
      <c r="F605" s="37" t="s">
        <v>65</v>
      </c>
      <c r="G605" s="38">
        <v>1172680</v>
      </c>
      <c r="H605" s="32">
        <v>100</v>
      </c>
      <c r="I605" s="39">
        <v>11726.8</v>
      </c>
      <c r="J605" s="38">
        <v>100000000</v>
      </c>
      <c r="K605" s="28"/>
      <c r="L605" s="29"/>
    </row>
    <row r="606" spans="1:12" s="23" customFormat="1" ht="16.5" customHeight="1">
      <c r="A606" s="36" t="s">
        <v>1866</v>
      </c>
      <c r="B606" s="36" t="s">
        <v>1867</v>
      </c>
      <c r="C606" s="36" t="s">
        <v>1868</v>
      </c>
      <c r="D606" s="36" t="s">
        <v>1868</v>
      </c>
      <c r="E606" s="37" t="s">
        <v>21</v>
      </c>
      <c r="F606" s="37" t="s">
        <v>65</v>
      </c>
      <c r="G606" s="38">
        <v>15495425.714285713</v>
      </c>
      <c r="H606" s="32">
        <v>100</v>
      </c>
      <c r="I606" s="39">
        <v>154954.25714285712</v>
      </c>
      <c r="J606" s="38">
        <v>100000000</v>
      </c>
      <c r="K606" s="28"/>
      <c r="L606" s="29"/>
    </row>
    <row r="607" spans="1:12" s="23" customFormat="1" ht="16.5" customHeight="1">
      <c r="A607" s="36" t="s">
        <v>1869</v>
      </c>
      <c r="B607" s="36" t="s">
        <v>1870</v>
      </c>
      <c r="C607" s="36" t="s">
        <v>1868</v>
      </c>
      <c r="D607" s="36" t="s">
        <v>1871</v>
      </c>
      <c r="E607" s="37" t="s">
        <v>21</v>
      </c>
      <c r="F607" s="37" t="s">
        <v>54</v>
      </c>
      <c r="G607" s="38">
        <v>15495425.714285713</v>
      </c>
      <c r="H607" s="32">
        <v>10000</v>
      </c>
      <c r="I607" s="39">
        <v>1549.5425714285714</v>
      </c>
      <c r="J607" s="38">
        <v>100000000</v>
      </c>
      <c r="K607" s="28"/>
      <c r="L607" s="29"/>
    </row>
    <row r="608" spans="1:12" s="23" customFormat="1" ht="16.5" customHeight="1">
      <c r="A608" s="36" t="s">
        <v>1872</v>
      </c>
      <c r="B608" s="36" t="s">
        <v>1873</v>
      </c>
      <c r="C608" s="36" t="s">
        <v>1874</v>
      </c>
      <c r="D608" s="36" t="s">
        <v>1874</v>
      </c>
      <c r="E608" s="37" t="s">
        <v>86</v>
      </c>
      <c r="F608" s="37" t="s">
        <v>65</v>
      </c>
      <c r="G608" s="38">
        <v>65918770.238095239</v>
      </c>
      <c r="H608" s="32">
        <v>1000</v>
      </c>
      <c r="I608" s="39">
        <v>65918.77023809524</v>
      </c>
      <c r="J608" s="38">
        <v>100000000</v>
      </c>
      <c r="K608" s="28"/>
      <c r="L608" s="29"/>
    </row>
    <row r="609" spans="1:12" s="23" customFormat="1" ht="16.5" customHeight="1">
      <c r="A609" s="36" t="s">
        <v>1875</v>
      </c>
      <c r="B609" s="36" t="s">
        <v>1876</v>
      </c>
      <c r="C609" s="36" t="s">
        <v>1877</v>
      </c>
      <c r="D609" s="36" t="s">
        <v>1877</v>
      </c>
      <c r="E609" s="37" t="s">
        <v>21</v>
      </c>
      <c r="F609" s="37" t="s">
        <v>65</v>
      </c>
      <c r="G609" s="38">
        <v>63681260.476190478</v>
      </c>
      <c r="H609" s="32">
        <v>100</v>
      </c>
      <c r="I609" s="39">
        <v>636812.6047619048</v>
      </c>
      <c r="J609" s="38">
        <v>100000000</v>
      </c>
      <c r="K609" s="28"/>
      <c r="L609" s="29"/>
    </row>
    <row r="610" spans="1:12" s="23" customFormat="1" ht="16.5" customHeight="1">
      <c r="A610" s="36" t="s">
        <v>1878</v>
      </c>
      <c r="B610" s="36" t="s">
        <v>1879</v>
      </c>
      <c r="C610" s="36" t="s">
        <v>1877</v>
      </c>
      <c r="D610" s="36" t="s">
        <v>1880</v>
      </c>
      <c r="E610" s="37" t="s">
        <v>21</v>
      </c>
      <c r="F610" s="37" t="s">
        <v>54</v>
      </c>
      <c r="G610" s="38">
        <v>63681260.476190478</v>
      </c>
      <c r="H610" s="32">
        <v>10000</v>
      </c>
      <c r="I610" s="39">
        <v>6368.1260476190473</v>
      </c>
      <c r="J610" s="38">
        <v>100000000</v>
      </c>
      <c r="K610" s="28"/>
      <c r="L610" s="29"/>
    </row>
    <row r="611" spans="1:12" s="23" customFormat="1" ht="16.5" customHeight="1">
      <c r="A611" s="36" t="s">
        <v>1881</v>
      </c>
      <c r="B611" s="36" t="s">
        <v>1882</v>
      </c>
      <c r="C611" s="36" t="s">
        <v>1883</v>
      </c>
      <c r="D611" s="36" t="s">
        <v>1883</v>
      </c>
      <c r="E611" s="37" t="s">
        <v>21</v>
      </c>
      <c r="F611" s="37" t="s">
        <v>65</v>
      </c>
      <c r="G611" s="38">
        <v>16890649.761904761</v>
      </c>
      <c r="H611" s="32">
        <v>0</v>
      </c>
      <c r="I611" s="39" t="s">
        <v>69</v>
      </c>
      <c r="J611" s="38">
        <v>100000000</v>
      </c>
      <c r="K611" s="28"/>
      <c r="L611" s="29"/>
    </row>
    <row r="612" spans="1:12" s="23" customFormat="1" ht="16.5" customHeight="1">
      <c r="A612" s="36" t="s">
        <v>1884</v>
      </c>
      <c r="B612" s="36" t="s">
        <v>1885</v>
      </c>
      <c r="C612" s="36" t="s">
        <v>1886</v>
      </c>
      <c r="D612" s="36" t="s">
        <v>1886</v>
      </c>
      <c r="E612" s="37" t="s">
        <v>21</v>
      </c>
      <c r="F612" s="37" t="s">
        <v>65</v>
      </c>
      <c r="G612" s="38">
        <v>3805875.4761904762</v>
      </c>
      <c r="H612" s="32">
        <v>100</v>
      </c>
      <c r="I612" s="39">
        <v>38058.754761904762</v>
      </c>
      <c r="J612" s="38">
        <v>100000000</v>
      </c>
      <c r="K612" s="28"/>
      <c r="L612" s="29"/>
    </row>
    <row r="613" spans="1:12" s="23" customFormat="1" ht="16.5" customHeight="1">
      <c r="A613" s="36" t="s">
        <v>1887</v>
      </c>
      <c r="B613" s="36" t="s">
        <v>1888</v>
      </c>
      <c r="C613" s="36" t="s">
        <v>1889</v>
      </c>
      <c r="D613" s="36" t="s">
        <v>1889</v>
      </c>
      <c r="E613" s="37" t="s">
        <v>86</v>
      </c>
      <c r="F613" s="37" t="s">
        <v>65</v>
      </c>
      <c r="G613" s="38">
        <v>20846695.476190478</v>
      </c>
      <c r="H613" s="32">
        <v>1000</v>
      </c>
      <c r="I613" s="39">
        <v>20846.695476190478</v>
      </c>
      <c r="J613" s="38">
        <v>100000000</v>
      </c>
      <c r="K613" s="28"/>
      <c r="L613" s="29"/>
    </row>
    <row r="614" spans="1:12" s="23" customFormat="1" ht="16.5" customHeight="1">
      <c r="A614" s="36" t="s">
        <v>1890</v>
      </c>
      <c r="B614" s="36" t="s">
        <v>1891</v>
      </c>
      <c r="C614" s="36" t="s">
        <v>1889</v>
      </c>
      <c r="D614" s="36" t="s">
        <v>1892</v>
      </c>
      <c r="E614" s="37" t="s">
        <v>86</v>
      </c>
      <c r="F614" s="37" t="s">
        <v>54</v>
      </c>
      <c r="G614" s="38">
        <v>20846695.476190478</v>
      </c>
      <c r="H614" s="32">
        <v>10000</v>
      </c>
      <c r="I614" s="39">
        <v>2084.6695476190475</v>
      </c>
      <c r="J614" s="38">
        <v>100000000</v>
      </c>
      <c r="K614" s="28"/>
      <c r="L614" s="29"/>
    </row>
    <row r="615" spans="1:12" s="23" customFormat="1" ht="16.5" customHeight="1">
      <c r="A615" s="36" t="s">
        <v>1893</v>
      </c>
      <c r="B615" s="36" t="s">
        <v>1894</v>
      </c>
      <c r="C615" s="36" t="s">
        <v>1895</v>
      </c>
      <c r="D615" s="36" t="s">
        <v>1896</v>
      </c>
      <c r="E615" s="37" t="s">
        <v>73</v>
      </c>
      <c r="F615" s="37" t="s">
        <v>54</v>
      </c>
      <c r="G615" s="38">
        <v>11460365</v>
      </c>
      <c r="H615" s="32">
        <v>10000</v>
      </c>
      <c r="I615" s="39">
        <v>1146.0364999999999</v>
      </c>
      <c r="J615" s="38">
        <v>100000000</v>
      </c>
      <c r="K615" s="28"/>
      <c r="L615" s="29"/>
    </row>
    <row r="616" spans="1:12" s="23" customFormat="1" ht="16.5" customHeight="1">
      <c r="A616" s="36" t="s">
        <v>1897</v>
      </c>
      <c r="B616" s="36" t="s">
        <v>1898</v>
      </c>
      <c r="C616" s="36" t="s">
        <v>1895</v>
      </c>
      <c r="D616" s="36" t="s">
        <v>1895</v>
      </c>
      <c r="E616" s="37" t="s">
        <v>73</v>
      </c>
      <c r="F616" s="37" t="s">
        <v>65</v>
      </c>
      <c r="G616" s="38">
        <v>11460365</v>
      </c>
      <c r="H616" s="32">
        <v>100</v>
      </c>
      <c r="I616" s="39">
        <v>114603.65</v>
      </c>
      <c r="J616" s="38">
        <v>100000000</v>
      </c>
      <c r="K616" s="28"/>
      <c r="L616" s="29"/>
    </row>
    <row r="617" spans="1:12" s="23" customFormat="1" ht="16.5" customHeight="1">
      <c r="A617" s="36" t="s">
        <v>1899</v>
      </c>
      <c r="B617" s="36" t="s">
        <v>1900</v>
      </c>
      <c r="C617" s="36" t="s">
        <v>1901</v>
      </c>
      <c r="D617" s="36" t="s">
        <v>1902</v>
      </c>
      <c r="E617" s="37" t="s">
        <v>86</v>
      </c>
      <c r="F617" s="37" t="s">
        <v>54</v>
      </c>
      <c r="G617" s="38">
        <v>226101487.85714287</v>
      </c>
      <c r="H617" s="32">
        <v>10000</v>
      </c>
      <c r="I617" s="39">
        <v>22610.148785714286</v>
      </c>
      <c r="J617" s="38">
        <v>100000000</v>
      </c>
      <c r="K617" s="28"/>
      <c r="L617" s="29"/>
    </row>
    <row r="618" spans="1:12" s="23" customFormat="1" ht="16.5" customHeight="1">
      <c r="A618" s="36" t="s">
        <v>1903</v>
      </c>
      <c r="B618" s="36" t="s">
        <v>1904</v>
      </c>
      <c r="C618" s="36" t="s">
        <v>1901</v>
      </c>
      <c r="D618" s="36" t="s">
        <v>1901</v>
      </c>
      <c r="E618" s="37" t="s">
        <v>86</v>
      </c>
      <c r="F618" s="37" t="s">
        <v>65</v>
      </c>
      <c r="G618" s="38">
        <v>226101487.85714287</v>
      </c>
      <c r="H618" s="32">
        <v>1000</v>
      </c>
      <c r="I618" s="39">
        <v>226101.48785714287</v>
      </c>
      <c r="J618" s="38">
        <v>100000000</v>
      </c>
      <c r="K618" s="28"/>
      <c r="L618" s="29"/>
    </row>
    <row r="619" spans="1:12" s="23" customFormat="1" ht="16.5" customHeight="1">
      <c r="A619" s="36" t="s">
        <v>1905</v>
      </c>
      <c r="B619" s="36" t="s">
        <v>1906</v>
      </c>
      <c r="C619" s="36" t="s">
        <v>1907</v>
      </c>
      <c r="D619" s="36" t="s">
        <v>1907</v>
      </c>
      <c r="E619" s="37" t="s">
        <v>21</v>
      </c>
      <c r="F619" s="37" t="s">
        <v>65</v>
      </c>
      <c r="G619" s="38">
        <v>2139803.0952380951</v>
      </c>
      <c r="H619" s="32">
        <v>0</v>
      </c>
      <c r="I619" s="39" t="s">
        <v>69</v>
      </c>
      <c r="J619" s="38">
        <v>100000000</v>
      </c>
      <c r="K619" s="28"/>
      <c r="L619" s="29"/>
    </row>
    <row r="620" spans="1:12" s="23" customFormat="1" ht="16.5" customHeight="1">
      <c r="A620" s="36" t="s">
        <v>1908</v>
      </c>
      <c r="B620" s="36" t="s">
        <v>1909</v>
      </c>
      <c r="C620" s="36" t="s">
        <v>1910</v>
      </c>
      <c r="D620" s="36" t="s">
        <v>1910</v>
      </c>
      <c r="E620" s="37" t="s">
        <v>21</v>
      </c>
      <c r="F620" s="37" t="s">
        <v>65</v>
      </c>
      <c r="G620" s="38">
        <v>31865478.333333336</v>
      </c>
      <c r="H620" s="32">
        <v>100</v>
      </c>
      <c r="I620" s="39">
        <v>318654.78333333338</v>
      </c>
      <c r="J620" s="38">
        <v>100000000</v>
      </c>
      <c r="K620" s="28"/>
      <c r="L620" s="29"/>
    </row>
    <row r="621" spans="1:12" s="23" customFormat="1" ht="16.5" customHeight="1">
      <c r="A621" s="36" t="s">
        <v>1911</v>
      </c>
      <c r="B621" s="36" t="s">
        <v>1912</v>
      </c>
      <c r="C621" s="36" t="s">
        <v>1910</v>
      </c>
      <c r="D621" s="36" t="s">
        <v>1913</v>
      </c>
      <c r="E621" s="37" t="s">
        <v>21</v>
      </c>
      <c r="F621" s="37" t="s">
        <v>54</v>
      </c>
      <c r="G621" s="38">
        <v>31865478.333333336</v>
      </c>
      <c r="H621" s="32">
        <v>10000</v>
      </c>
      <c r="I621" s="39">
        <v>3186.5478333333335</v>
      </c>
      <c r="J621" s="38">
        <v>100000000</v>
      </c>
      <c r="K621" s="28"/>
      <c r="L621" s="29"/>
    </row>
    <row r="622" spans="1:12" s="23" customFormat="1" ht="16.5" customHeight="1">
      <c r="A622" s="36" t="s">
        <v>1914</v>
      </c>
      <c r="B622" s="36" t="s">
        <v>1915</v>
      </c>
      <c r="C622" s="36" t="s">
        <v>1916</v>
      </c>
      <c r="D622" s="36" t="s">
        <v>1916</v>
      </c>
      <c r="E622" s="37" t="s">
        <v>21</v>
      </c>
      <c r="F622" s="37" t="s">
        <v>65</v>
      </c>
      <c r="G622" s="38">
        <v>1971110</v>
      </c>
      <c r="H622" s="32">
        <v>100</v>
      </c>
      <c r="I622" s="39">
        <v>19711.099999999999</v>
      </c>
      <c r="J622" s="38">
        <v>100000000</v>
      </c>
      <c r="K622" s="28"/>
      <c r="L622" s="29"/>
    </row>
    <row r="623" spans="1:12" s="23" customFormat="1" ht="16.5" customHeight="1">
      <c r="A623" s="36" t="s">
        <v>1917</v>
      </c>
      <c r="B623" s="36" t="s">
        <v>1918</v>
      </c>
      <c r="C623" s="36" t="s">
        <v>1919</v>
      </c>
      <c r="D623" s="36" t="s">
        <v>1919</v>
      </c>
      <c r="E623" s="37" t="s">
        <v>21</v>
      </c>
      <c r="F623" s="37" t="s">
        <v>65</v>
      </c>
      <c r="G623" s="38">
        <v>6297769.2857142854</v>
      </c>
      <c r="H623" s="32">
        <v>100</v>
      </c>
      <c r="I623" s="39">
        <v>62977.692857142858</v>
      </c>
      <c r="J623" s="38">
        <v>100000000</v>
      </c>
      <c r="K623" s="28"/>
      <c r="L623" s="29"/>
    </row>
    <row r="624" spans="1:12" s="23" customFormat="1" ht="16.5" customHeight="1">
      <c r="A624" s="36" t="s">
        <v>1920</v>
      </c>
      <c r="B624" s="36" t="s">
        <v>1921</v>
      </c>
      <c r="C624" s="36" t="s">
        <v>1919</v>
      </c>
      <c r="D624" s="36" t="s">
        <v>1922</v>
      </c>
      <c r="E624" s="37" t="s">
        <v>21</v>
      </c>
      <c r="F624" s="37" t="s">
        <v>54</v>
      </c>
      <c r="G624" s="38">
        <v>6297769.2857142854</v>
      </c>
      <c r="H624" s="32">
        <v>10000</v>
      </c>
      <c r="I624" s="39">
        <v>629.77692857142858</v>
      </c>
      <c r="J624" s="38">
        <v>100000000</v>
      </c>
      <c r="K624" s="28"/>
      <c r="L624" s="29"/>
    </row>
    <row r="625" spans="1:12" s="23" customFormat="1" ht="16.5" customHeight="1">
      <c r="A625" s="36" t="s">
        <v>1923</v>
      </c>
      <c r="B625" s="36" t="s">
        <v>1924</v>
      </c>
      <c r="C625" s="36" t="s">
        <v>1925</v>
      </c>
      <c r="D625" s="36" t="s">
        <v>1925</v>
      </c>
      <c r="E625" s="37" t="s">
        <v>86</v>
      </c>
      <c r="F625" s="37" t="s">
        <v>65</v>
      </c>
      <c r="G625" s="38">
        <v>47985909.285714284</v>
      </c>
      <c r="H625" s="32">
        <v>1000</v>
      </c>
      <c r="I625" s="39">
        <v>47985.909285714282</v>
      </c>
      <c r="J625" s="38">
        <v>100000000</v>
      </c>
      <c r="K625" s="28"/>
      <c r="L625" s="29"/>
    </row>
    <row r="626" spans="1:12" s="23" customFormat="1" ht="16.5" customHeight="1">
      <c r="A626" s="36" t="s">
        <v>1926</v>
      </c>
      <c r="B626" s="36" t="s">
        <v>1927</v>
      </c>
      <c r="C626" s="36" t="s">
        <v>1928</v>
      </c>
      <c r="D626" s="36" t="s">
        <v>1928</v>
      </c>
      <c r="E626" s="37" t="s">
        <v>21</v>
      </c>
      <c r="F626" s="37" t="s">
        <v>65</v>
      </c>
      <c r="G626" s="38">
        <v>13413962.142857144</v>
      </c>
      <c r="H626" s="32">
        <v>100</v>
      </c>
      <c r="I626" s="39">
        <v>134139.62142857144</v>
      </c>
      <c r="J626" s="38">
        <v>100000000</v>
      </c>
      <c r="K626" s="28"/>
      <c r="L626" s="29"/>
    </row>
    <row r="627" spans="1:12" s="23" customFormat="1" ht="16.5" customHeight="1">
      <c r="A627" s="36" t="s">
        <v>1929</v>
      </c>
      <c r="B627" s="36" t="s">
        <v>1930</v>
      </c>
      <c r="C627" s="36" t="s">
        <v>1931</v>
      </c>
      <c r="D627" s="36" t="s">
        <v>1931</v>
      </c>
      <c r="E627" s="37" t="s">
        <v>28</v>
      </c>
      <c r="F627" s="37" t="s">
        <v>65</v>
      </c>
      <c r="G627" s="38">
        <v>1468729.2857142859</v>
      </c>
      <c r="H627" s="32">
        <v>100</v>
      </c>
      <c r="I627" s="39">
        <v>14687.292857142858</v>
      </c>
      <c r="J627" s="38">
        <v>100000000</v>
      </c>
      <c r="K627" s="28"/>
      <c r="L627" s="29"/>
    </row>
    <row r="628" spans="1:12" s="23" customFormat="1" ht="16.5" customHeight="1">
      <c r="A628" s="36" t="s">
        <v>1929</v>
      </c>
      <c r="B628" s="36" t="s">
        <v>1930</v>
      </c>
      <c r="C628" s="36" t="s">
        <v>1931</v>
      </c>
      <c r="D628" s="36" t="s">
        <v>1931</v>
      </c>
      <c r="E628" s="37" t="s">
        <v>28</v>
      </c>
      <c r="F628" s="37" t="s">
        <v>65</v>
      </c>
      <c r="G628" s="38">
        <v>1468729.2857142859</v>
      </c>
      <c r="H628" s="32">
        <v>100</v>
      </c>
      <c r="I628" s="39">
        <v>14687.292857142858</v>
      </c>
      <c r="J628" s="38">
        <v>100000000</v>
      </c>
      <c r="K628" s="28"/>
      <c r="L628" s="29"/>
    </row>
    <row r="629" spans="1:12" s="23" customFormat="1" ht="16.5" customHeight="1">
      <c r="A629" s="36" t="s">
        <v>1932</v>
      </c>
      <c r="B629" s="36" t="s">
        <v>1933</v>
      </c>
      <c r="C629" s="36" t="s">
        <v>1931</v>
      </c>
      <c r="D629" s="36" t="s">
        <v>1931</v>
      </c>
      <c r="E629" s="37" t="s">
        <v>28</v>
      </c>
      <c r="F629" s="37" t="s">
        <v>54</v>
      </c>
      <c r="G629" s="38">
        <v>1468729.2857142859</v>
      </c>
      <c r="H629" s="32">
        <v>10000</v>
      </c>
      <c r="I629" s="39">
        <v>146.87292857142859</v>
      </c>
      <c r="J629" s="38">
        <v>100000000</v>
      </c>
      <c r="K629" s="28"/>
      <c r="L629" s="29"/>
    </row>
    <row r="630" spans="1:12" s="23" customFormat="1" ht="16.5" customHeight="1">
      <c r="A630" s="36" t="s">
        <v>1934</v>
      </c>
      <c r="B630" s="36" t="s">
        <v>1935</v>
      </c>
      <c r="C630" s="36" t="s">
        <v>1936</v>
      </c>
      <c r="D630" s="36" t="s">
        <v>1937</v>
      </c>
      <c r="E630" s="37" t="s">
        <v>21</v>
      </c>
      <c r="F630" s="37" t="s">
        <v>54</v>
      </c>
      <c r="G630" s="38">
        <v>2498484.2857142859</v>
      </c>
      <c r="H630" s="32">
        <v>10000</v>
      </c>
      <c r="I630" s="39">
        <v>249.8484285714286</v>
      </c>
      <c r="J630" s="38">
        <v>39937375.250000007</v>
      </c>
      <c r="K630" s="28"/>
      <c r="L630" s="29"/>
    </row>
    <row r="631" spans="1:12" s="23" customFormat="1" ht="16.5" customHeight="1">
      <c r="A631" s="36" t="s">
        <v>1938</v>
      </c>
      <c r="B631" s="36" t="s">
        <v>1939</v>
      </c>
      <c r="C631" s="36" t="s">
        <v>1940</v>
      </c>
      <c r="D631" s="36" t="s">
        <v>1940</v>
      </c>
      <c r="E631" s="37" t="s">
        <v>21</v>
      </c>
      <c r="F631" s="37" t="s">
        <v>65</v>
      </c>
      <c r="G631" s="38">
        <v>409795</v>
      </c>
      <c r="H631" s="32">
        <v>100</v>
      </c>
      <c r="I631" s="39">
        <v>4097.95</v>
      </c>
      <c r="J631" s="38">
        <v>27395896.5</v>
      </c>
      <c r="K631" s="28"/>
      <c r="L631" s="29"/>
    </row>
    <row r="632" spans="1:12" s="23" customFormat="1" ht="16.5" customHeight="1">
      <c r="A632" s="36" t="s">
        <v>1941</v>
      </c>
      <c r="B632" s="36" t="s">
        <v>1942</v>
      </c>
      <c r="C632" s="36" t="s">
        <v>2585</v>
      </c>
      <c r="D632" s="36" t="s">
        <v>2585</v>
      </c>
      <c r="E632" s="37" t="s">
        <v>21</v>
      </c>
      <c r="F632" s="37" t="s">
        <v>65</v>
      </c>
      <c r="G632" s="38">
        <v>6008209.0476190476</v>
      </c>
      <c r="H632" s="32">
        <v>100</v>
      </c>
      <c r="I632" s="39">
        <v>60082.090476190475</v>
      </c>
      <c r="J632" s="38">
        <v>100000000</v>
      </c>
      <c r="K632" s="28"/>
      <c r="L632" s="29"/>
    </row>
    <row r="633" spans="1:12" s="23" customFormat="1" ht="16.5" customHeight="1">
      <c r="A633" s="36" t="s">
        <v>1943</v>
      </c>
      <c r="B633" s="36" t="s">
        <v>1944</v>
      </c>
      <c r="C633" s="36" t="s">
        <v>2585</v>
      </c>
      <c r="D633" s="36" t="s">
        <v>1945</v>
      </c>
      <c r="E633" s="37" t="s">
        <v>21</v>
      </c>
      <c r="F633" s="37" t="s">
        <v>54</v>
      </c>
      <c r="G633" s="38">
        <v>6008209.0476190476</v>
      </c>
      <c r="H633" s="32">
        <v>10000</v>
      </c>
      <c r="I633" s="39">
        <v>600.82090476190479</v>
      </c>
      <c r="J633" s="38">
        <v>100000000</v>
      </c>
      <c r="K633" s="28"/>
      <c r="L633" s="29"/>
    </row>
    <row r="634" spans="1:12" s="23" customFormat="1" ht="16.5" customHeight="1">
      <c r="A634" s="36" t="s">
        <v>1946</v>
      </c>
      <c r="B634" s="36" t="s">
        <v>1947</v>
      </c>
      <c r="C634" s="36" t="s">
        <v>1948</v>
      </c>
      <c r="D634" s="36" t="s">
        <v>1948</v>
      </c>
      <c r="E634" s="37" t="s">
        <v>75</v>
      </c>
      <c r="F634" s="37" t="s">
        <v>65</v>
      </c>
      <c r="G634" s="38">
        <v>15333037.380952381</v>
      </c>
      <c r="H634" s="32">
        <v>100</v>
      </c>
      <c r="I634" s="39">
        <v>153330.37380952379</v>
      </c>
      <c r="J634" s="38">
        <v>100000000</v>
      </c>
      <c r="K634" s="28"/>
      <c r="L634" s="29"/>
    </row>
    <row r="635" spans="1:12" s="23" customFormat="1" ht="16.5" customHeight="1">
      <c r="A635" s="36" t="s">
        <v>1949</v>
      </c>
      <c r="B635" s="36" t="s">
        <v>1950</v>
      </c>
      <c r="C635" s="36" t="s">
        <v>1948</v>
      </c>
      <c r="D635" s="36" t="s">
        <v>1951</v>
      </c>
      <c r="E635" s="37" t="s">
        <v>75</v>
      </c>
      <c r="F635" s="37" t="s">
        <v>54</v>
      </c>
      <c r="G635" s="38">
        <v>15333037.380952381</v>
      </c>
      <c r="H635" s="32">
        <v>10000</v>
      </c>
      <c r="I635" s="39">
        <v>1533.303738095238</v>
      </c>
      <c r="J635" s="38">
        <v>100000000</v>
      </c>
      <c r="K635" s="28"/>
      <c r="L635" s="29"/>
    </row>
    <row r="636" spans="1:12" s="23" customFormat="1" ht="16.5" customHeight="1">
      <c r="A636" s="36" t="s">
        <v>1952</v>
      </c>
      <c r="B636" s="36" t="s">
        <v>1953</v>
      </c>
      <c r="C636" s="36" t="s">
        <v>1954</v>
      </c>
      <c r="D636" s="36" t="s">
        <v>1954</v>
      </c>
      <c r="E636" s="37" t="s">
        <v>21</v>
      </c>
      <c r="F636" s="37" t="s">
        <v>65</v>
      </c>
      <c r="G636" s="38">
        <v>19700828.409523811</v>
      </c>
      <c r="H636" s="32">
        <v>100</v>
      </c>
      <c r="I636" s="39">
        <v>197008.28409523811</v>
      </c>
      <c r="J636" s="38">
        <v>100000000</v>
      </c>
      <c r="K636" s="28"/>
      <c r="L636" s="29"/>
    </row>
    <row r="637" spans="1:12" s="23" customFormat="1" ht="16.5" customHeight="1">
      <c r="A637" s="36" t="s">
        <v>1955</v>
      </c>
      <c r="B637" s="36" t="s">
        <v>1953</v>
      </c>
      <c r="C637" s="36" t="s">
        <v>1956</v>
      </c>
      <c r="D637" s="36" t="s">
        <v>1956</v>
      </c>
      <c r="E637" s="37" t="s">
        <v>21</v>
      </c>
      <c r="F637" s="37" t="s">
        <v>65</v>
      </c>
      <c r="G637" s="38">
        <v>19615101.428571429</v>
      </c>
      <c r="H637" s="32">
        <v>100</v>
      </c>
      <c r="I637" s="39">
        <v>196151.01428571428</v>
      </c>
      <c r="J637" s="38">
        <v>100000000</v>
      </c>
      <c r="K637" s="28"/>
      <c r="L637" s="29"/>
    </row>
    <row r="638" spans="1:12" s="23" customFormat="1" ht="16.5" customHeight="1">
      <c r="A638" s="36" t="s">
        <v>1957</v>
      </c>
      <c r="B638" s="36" t="s">
        <v>1958</v>
      </c>
      <c r="C638" s="36" t="s">
        <v>1956</v>
      </c>
      <c r="D638" s="36" t="s">
        <v>1956</v>
      </c>
      <c r="E638" s="37" t="s">
        <v>21</v>
      </c>
      <c r="F638" s="37" t="s">
        <v>54</v>
      </c>
      <c r="G638" s="38">
        <v>19615101.428571429</v>
      </c>
      <c r="H638" s="32">
        <v>10000</v>
      </c>
      <c r="I638" s="39">
        <v>1961.5101428571429</v>
      </c>
      <c r="J638" s="38">
        <v>100000000</v>
      </c>
      <c r="K638" s="28"/>
      <c r="L638" s="29"/>
    </row>
    <row r="639" spans="1:12" s="23" customFormat="1" ht="16.5" customHeight="1">
      <c r="A639" s="36" t="s">
        <v>1959</v>
      </c>
      <c r="B639" s="36" t="s">
        <v>1960</v>
      </c>
      <c r="C639" s="36" t="s">
        <v>1961</v>
      </c>
      <c r="D639" s="36" t="s">
        <v>1961</v>
      </c>
      <c r="E639" s="37" t="s">
        <v>21</v>
      </c>
      <c r="F639" s="37" t="s">
        <v>65</v>
      </c>
      <c r="G639" s="38">
        <v>17186215.238095239</v>
      </c>
      <c r="H639" s="32">
        <v>100</v>
      </c>
      <c r="I639" s="39">
        <v>171862.15238095238</v>
      </c>
      <c r="J639" s="38">
        <v>100000000</v>
      </c>
      <c r="K639" s="28"/>
      <c r="L639" s="29"/>
    </row>
    <row r="640" spans="1:12" s="23" customFormat="1" ht="16.5" customHeight="1">
      <c r="A640" s="36" t="s">
        <v>1962</v>
      </c>
      <c r="B640" s="36" t="s">
        <v>1963</v>
      </c>
      <c r="C640" s="36" t="s">
        <v>1961</v>
      </c>
      <c r="D640" s="36" t="s">
        <v>1964</v>
      </c>
      <c r="E640" s="37" t="s">
        <v>21</v>
      </c>
      <c r="F640" s="37" t="s">
        <v>54</v>
      </c>
      <c r="G640" s="38">
        <v>17186215.238095239</v>
      </c>
      <c r="H640" s="32">
        <v>10000</v>
      </c>
      <c r="I640" s="39">
        <v>1718.621523809524</v>
      </c>
      <c r="J640" s="38">
        <v>100000000</v>
      </c>
      <c r="K640" s="28"/>
      <c r="L640" s="29"/>
    </row>
    <row r="641" spans="1:12" s="23" customFormat="1" ht="16.5" customHeight="1">
      <c r="A641" s="36" t="s">
        <v>1965</v>
      </c>
      <c r="B641" s="36" t="s">
        <v>1966</v>
      </c>
      <c r="C641" s="36" t="s">
        <v>1967</v>
      </c>
      <c r="D641" s="36" t="s">
        <v>1968</v>
      </c>
      <c r="E641" s="37" t="s">
        <v>21</v>
      </c>
      <c r="F641" s="37" t="s">
        <v>54</v>
      </c>
      <c r="G641" s="38">
        <v>4577112.3809523806</v>
      </c>
      <c r="H641" s="32">
        <v>10000</v>
      </c>
      <c r="I641" s="39">
        <v>457.71123809523806</v>
      </c>
      <c r="J641" s="38">
        <v>90238358.700000003</v>
      </c>
      <c r="K641" s="28"/>
      <c r="L641" s="29"/>
    </row>
    <row r="642" spans="1:12" s="23" customFormat="1" ht="16.5" customHeight="1">
      <c r="A642" s="36" t="s">
        <v>1969</v>
      </c>
      <c r="B642" s="36" t="s">
        <v>1970</v>
      </c>
      <c r="C642" s="36" t="s">
        <v>1967</v>
      </c>
      <c r="D642" s="36" t="s">
        <v>1967</v>
      </c>
      <c r="E642" s="37" t="s">
        <v>21</v>
      </c>
      <c r="F642" s="37" t="s">
        <v>65</v>
      </c>
      <c r="G642" s="38">
        <v>4577112.3809523806</v>
      </c>
      <c r="H642" s="32">
        <v>100</v>
      </c>
      <c r="I642" s="39">
        <v>45771.123809523808</v>
      </c>
      <c r="J642" s="38">
        <v>90238358.700000003</v>
      </c>
      <c r="K642" s="28"/>
      <c r="L642" s="29"/>
    </row>
    <row r="643" spans="1:12" s="23" customFormat="1" ht="16.5" customHeight="1">
      <c r="A643" s="36" t="s">
        <v>1971</v>
      </c>
      <c r="B643" s="36" t="s">
        <v>1972</v>
      </c>
      <c r="C643" s="36" t="s">
        <v>1973</v>
      </c>
      <c r="D643" s="36" t="s">
        <v>1973</v>
      </c>
      <c r="E643" s="37" t="s">
        <v>75</v>
      </c>
      <c r="F643" s="37" t="s">
        <v>65</v>
      </c>
      <c r="G643" s="38">
        <v>14799051.19047619</v>
      </c>
      <c r="H643" s="32">
        <v>100</v>
      </c>
      <c r="I643" s="39">
        <v>147990.51190476189</v>
      </c>
      <c r="J643" s="38">
        <v>100000000</v>
      </c>
      <c r="K643" s="28"/>
      <c r="L643" s="29"/>
    </row>
    <row r="644" spans="1:12" s="23" customFormat="1" ht="16.5" customHeight="1">
      <c r="A644" s="36" t="s">
        <v>1974</v>
      </c>
      <c r="B644" s="36" t="s">
        <v>1975</v>
      </c>
      <c r="C644" s="36" t="s">
        <v>1976</v>
      </c>
      <c r="D644" s="36" t="s">
        <v>1976</v>
      </c>
      <c r="E644" s="37" t="s">
        <v>28</v>
      </c>
      <c r="F644" s="37" t="s">
        <v>65</v>
      </c>
      <c r="G644" s="38">
        <v>1355117.142857143</v>
      </c>
      <c r="H644" s="32">
        <v>100</v>
      </c>
      <c r="I644" s="39">
        <v>13551.17142857143</v>
      </c>
      <c r="J644" s="38">
        <v>32908065.36940001</v>
      </c>
      <c r="K644" s="28"/>
      <c r="L644" s="29"/>
    </row>
    <row r="645" spans="1:12" s="23" customFormat="1" ht="16.5" customHeight="1">
      <c r="A645" s="36" t="s">
        <v>1977</v>
      </c>
      <c r="B645" s="36" t="s">
        <v>1978</v>
      </c>
      <c r="C645" s="36" t="s">
        <v>1979</v>
      </c>
      <c r="D645" s="36" t="s">
        <v>1979</v>
      </c>
      <c r="E645" s="37" t="s">
        <v>28</v>
      </c>
      <c r="F645" s="37" t="s">
        <v>65</v>
      </c>
      <c r="G645" s="38">
        <v>654985</v>
      </c>
      <c r="H645" s="32">
        <v>100</v>
      </c>
      <c r="I645" s="39">
        <v>6549.85</v>
      </c>
      <c r="J645" s="38">
        <v>96177145.649600014</v>
      </c>
      <c r="K645" s="28"/>
      <c r="L645" s="29"/>
    </row>
    <row r="646" spans="1:12" s="23" customFormat="1" ht="16.5" customHeight="1">
      <c r="A646" s="36" t="s">
        <v>1980</v>
      </c>
      <c r="B646" s="36" t="s">
        <v>1981</v>
      </c>
      <c r="C646" s="36" t="s">
        <v>1979</v>
      </c>
      <c r="D646" s="36" t="s">
        <v>1979</v>
      </c>
      <c r="E646" s="37" t="s">
        <v>28</v>
      </c>
      <c r="F646" s="37" t="s">
        <v>54</v>
      </c>
      <c r="G646" s="38">
        <v>654985</v>
      </c>
      <c r="H646" s="32">
        <v>10000</v>
      </c>
      <c r="I646" s="39">
        <v>65.498500000000007</v>
      </c>
      <c r="J646" s="38">
        <v>96177145.649600014</v>
      </c>
      <c r="K646" s="28"/>
      <c r="L646" s="29"/>
    </row>
    <row r="647" spans="1:12" s="23" customFormat="1" ht="16.5" customHeight="1">
      <c r="A647" s="36" t="s">
        <v>1982</v>
      </c>
      <c r="B647" s="36" t="s">
        <v>1983</v>
      </c>
      <c r="C647" s="36" t="s">
        <v>1984</v>
      </c>
      <c r="D647" s="36" t="s">
        <v>1984</v>
      </c>
      <c r="E647" s="37" t="s">
        <v>73</v>
      </c>
      <c r="F647" s="37" t="s">
        <v>65</v>
      </c>
      <c r="G647" s="38">
        <v>872400.95238095243</v>
      </c>
      <c r="H647" s="32">
        <v>100</v>
      </c>
      <c r="I647" s="39">
        <v>8724.0095238095237</v>
      </c>
      <c r="J647" s="38">
        <v>100000000</v>
      </c>
      <c r="K647" s="28"/>
      <c r="L647" s="29"/>
    </row>
    <row r="648" spans="1:12" s="23" customFormat="1" ht="16.5" customHeight="1">
      <c r="A648" s="36" t="s">
        <v>1985</v>
      </c>
      <c r="B648" s="36" t="s">
        <v>1986</v>
      </c>
      <c r="C648" s="36" t="s">
        <v>1987</v>
      </c>
      <c r="D648" s="36" t="s">
        <v>1988</v>
      </c>
      <c r="E648" s="37" t="s">
        <v>53</v>
      </c>
      <c r="F648" s="37" t="s">
        <v>54</v>
      </c>
      <c r="G648" s="38">
        <v>55093099.25</v>
      </c>
      <c r="H648" s="32">
        <v>10000</v>
      </c>
      <c r="I648" s="39">
        <v>5509.3099249999996</v>
      </c>
      <c r="J648" s="38">
        <v>100000000</v>
      </c>
      <c r="K648" s="28"/>
      <c r="L648" s="29"/>
    </row>
    <row r="649" spans="1:12" s="23" customFormat="1" ht="16.5" customHeight="1">
      <c r="A649" s="36" t="s">
        <v>1989</v>
      </c>
      <c r="B649" s="36" t="s">
        <v>1990</v>
      </c>
      <c r="C649" s="36" t="s">
        <v>1991</v>
      </c>
      <c r="D649" s="36" t="s">
        <v>1992</v>
      </c>
      <c r="E649" s="37" t="s">
        <v>21</v>
      </c>
      <c r="F649" s="37" t="s">
        <v>54</v>
      </c>
      <c r="G649" s="38">
        <v>10145670.952380953</v>
      </c>
      <c r="H649" s="32">
        <v>10000</v>
      </c>
      <c r="I649" s="39">
        <v>1014.5670952380954</v>
      </c>
      <c r="J649" s="38">
        <v>100000000</v>
      </c>
      <c r="K649" s="28"/>
      <c r="L649" s="29"/>
    </row>
    <row r="650" spans="1:12" s="23" customFormat="1" ht="16.5" customHeight="1">
      <c r="A650" s="36" t="s">
        <v>1993</v>
      </c>
      <c r="B650" s="36" t="s">
        <v>1994</v>
      </c>
      <c r="C650" s="36" t="s">
        <v>1991</v>
      </c>
      <c r="D650" s="36" t="s">
        <v>1991</v>
      </c>
      <c r="E650" s="37" t="s">
        <v>21</v>
      </c>
      <c r="F650" s="37" t="s">
        <v>65</v>
      </c>
      <c r="G650" s="38">
        <v>10145670.952380953</v>
      </c>
      <c r="H650" s="32">
        <v>100</v>
      </c>
      <c r="I650" s="39">
        <v>101456.70952380954</v>
      </c>
      <c r="J650" s="38">
        <v>100000000</v>
      </c>
      <c r="K650" s="28"/>
      <c r="L650" s="29"/>
    </row>
    <row r="651" spans="1:12" s="23" customFormat="1" ht="16.5" customHeight="1">
      <c r="A651" s="36" t="s">
        <v>1995</v>
      </c>
      <c r="B651" s="36" t="s">
        <v>1996</v>
      </c>
      <c r="C651" s="36" t="s">
        <v>1997</v>
      </c>
      <c r="D651" s="36" t="s">
        <v>1997</v>
      </c>
      <c r="E651" s="37" t="s">
        <v>21</v>
      </c>
      <c r="F651" s="37" t="s">
        <v>65</v>
      </c>
      <c r="G651" s="38">
        <v>3561632.6190476189</v>
      </c>
      <c r="H651" s="32">
        <v>100</v>
      </c>
      <c r="I651" s="39">
        <v>35616.326190476189</v>
      </c>
      <c r="J651" s="38">
        <v>100000000</v>
      </c>
      <c r="K651" s="28"/>
      <c r="L651" s="29"/>
    </row>
    <row r="652" spans="1:12" s="23" customFormat="1" ht="16.5" customHeight="1">
      <c r="A652" s="36" t="s">
        <v>1998</v>
      </c>
      <c r="B652" s="36" t="s">
        <v>1999</v>
      </c>
      <c r="C652" s="36" t="s">
        <v>1997</v>
      </c>
      <c r="D652" s="36" t="s">
        <v>2000</v>
      </c>
      <c r="E652" s="37" t="s">
        <v>21</v>
      </c>
      <c r="F652" s="37" t="s">
        <v>54</v>
      </c>
      <c r="G652" s="38">
        <v>3561632.6190476189</v>
      </c>
      <c r="H652" s="32">
        <v>10000</v>
      </c>
      <c r="I652" s="39">
        <v>356.1632619047619</v>
      </c>
      <c r="J652" s="38">
        <v>100000000</v>
      </c>
      <c r="K652" s="28"/>
      <c r="L652" s="29"/>
    </row>
    <row r="653" spans="1:12" s="23" customFormat="1" ht="16.5" customHeight="1">
      <c r="A653" s="36" t="s">
        <v>2001</v>
      </c>
      <c r="B653" s="36" t="s">
        <v>2002</v>
      </c>
      <c r="C653" s="36" t="s">
        <v>2003</v>
      </c>
      <c r="D653" s="36" t="s">
        <v>2004</v>
      </c>
      <c r="E653" s="37" t="s">
        <v>75</v>
      </c>
      <c r="F653" s="37" t="s">
        <v>54</v>
      </c>
      <c r="G653" s="38">
        <v>28763350.476190478</v>
      </c>
      <c r="H653" s="32">
        <v>10000</v>
      </c>
      <c r="I653" s="39">
        <v>2876.3350476190476</v>
      </c>
      <c r="J653" s="38">
        <v>100000000</v>
      </c>
      <c r="K653" s="28"/>
      <c r="L653" s="29"/>
    </row>
    <row r="654" spans="1:12" s="23" customFormat="1" ht="16.5" customHeight="1">
      <c r="A654" s="36" t="s">
        <v>2005</v>
      </c>
      <c r="B654" s="36" t="s">
        <v>2006</v>
      </c>
      <c r="C654" s="36" t="s">
        <v>2007</v>
      </c>
      <c r="D654" s="36" t="s">
        <v>2007</v>
      </c>
      <c r="E654" s="37" t="s">
        <v>21</v>
      </c>
      <c r="F654" s="37" t="s">
        <v>65</v>
      </c>
      <c r="G654" s="38">
        <v>1276934.7619047619</v>
      </c>
      <c r="H654" s="32">
        <v>100</v>
      </c>
      <c r="I654" s="39">
        <v>12769.347619047619</v>
      </c>
      <c r="J654" s="38">
        <v>100000000</v>
      </c>
      <c r="K654" s="28"/>
      <c r="L654" s="29"/>
    </row>
    <row r="655" spans="1:12" s="23" customFormat="1" ht="16.5" customHeight="1">
      <c r="A655" s="36" t="s">
        <v>2008</v>
      </c>
      <c r="B655" s="36" t="s">
        <v>2009</v>
      </c>
      <c r="C655" s="36" t="s">
        <v>2010</v>
      </c>
      <c r="D655" s="36" t="s">
        <v>2010</v>
      </c>
      <c r="E655" s="37" t="s">
        <v>75</v>
      </c>
      <c r="F655" s="37" t="s">
        <v>65</v>
      </c>
      <c r="G655" s="38">
        <v>12306033.095238095</v>
      </c>
      <c r="H655" s="32">
        <v>100</v>
      </c>
      <c r="I655" s="39">
        <v>123060.33095238096</v>
      </c>
      <c r="J655" s="38">
        <v>100000000</v>
      </c>
      <c r="K655" s="28"/>
      <c r="L655" s="29"/>
    </row>
    <row r="656" spans="1:12" s="23" customFormat="1" ht="16.5" customHeight="1">
      <c r="A656" s="36" t="s">
        <v>2011</v>
      </c>
      <c r="B656" s="36" t="s">
        <v>2012</v>
      </c>
      <c r="C656" s="36" t="s">
        <v>2010</v>
      </c>
      <c r="D656" s="36" t="s">
        <v>2010</v>
      </c>
      <c r="E656" s="37" t="s">
        <v>75</v>
      </c>
      <c r="F656" s="37" t="s">
        <v>54</v>
      </c>
      <c r="G656" s="38">
        <v>12306033.095238095</v>
      </c>
      <c r="H656" s="32">
        <v>10000</v>
      </c>
      <c r="I656" s="39">
        <v>1230.6033095238095</v>
      </c>
      <c r="J656" s="38">
        <v>100000000</v>
      </c>
      <c r="K656" s="28"/>
      <c r="L656" s="29"/>
    </row>
    <row r="657" spans="1:12" s="23" customFormat="1" ht="16.5" customHeight="1">
      <c r="A657" s="36" t="s">
        <v>2013</v>
      </c>
      <c r="B657" s="36" t="s">
        <v>2014</v>
      </c>
      <c r="C657" s="36" t="s">
        <v>2015</v>
      </c>
      <c r="D657" s="36" t="s">
        <v>2015</v>
      </c>
      <c r="E657" s="37" t="s">
        <v>21</v>
      </c>
      <c r="F657" s="37" t="s">
        <v>65</v>
      </c>
      <c r="G657" s="38">
        <v>3809341.4285714282</v>
      </c>
      <c r="H657" s="32">
        <v>100</v>
      </c>
      <c r="I657" s="39">
        <v>38093.41428571428</v>
      </c>
      <c r="J657" s="38">
        <v>100000000</v>
      </c>
      <c r="K657" s="28"/>
      <c r="L657" s="29"/>
    </row>
    <row r="658" spans="1:12" s="23" customFormat="1" ht="16.5" customHeight="1">
      <c r="A658" s="36" t="s">
        <v>2016</v>
      </c>
      <c r="B658" s="36" t="s">
        <v>2017</v>
      </c>
      <c r="C658" s="36" t="s">
        <v>2018</v>
      </c>
      <c r="D658" s="36" t="s">
        <v>2019</v>
      </c>
      <c r="E658" s="37" t="s">
        <v>86</v>
      </c>
      <c r="F658" s="37" t="s">
        <v>54</v>
      </c>
      <c r="G658" s="38">
        <v>4892953.333333333</v>
      </c>
      <c r="H658" s="32">
        <v>10000</v>
      </c>
      <c r="I658" s="39">
        <v>489.2953333333333</v>
      </c>
      <c r="J658" s="38">
        <v>100000000</v>
      </c>
      <c r="K658" s="28"/>
      <c r="L658" s="29"/>
    </row>
    <row r="659" spans="1:12" s="23" customFormat="1" ht="16.5" customHeight="1">
      <c r="A659" s="36" t="s">
        <v>2020</v>
      </c>
      <c r="B659" s="36" t="s">
        <v>2021</v>
      </c>
      <c r="C659" s="36" t="s">
        <v>2022</v>
      </c>
      <c r="D659" s="36" t="s">
        <v>2022</v>
      </c>
      <c r="E659" s="37" t="s">
        <v>73</v>
      </c>
      <c r="F659" s="37" t="s">
        <v>65</v>
      </c>
      <c r="G659" s="38">
        <v>3314427.1428571427</v>
      </c>
      <c r="H659" s="32">
        <v>100</v>
      </c>
      <c r="I659" s="39">
        <v>33144.271428571425</v>
      </c>
      <c r="J659" s="38">
        <v>100000000</v>
      </c>
      <c r="K659" s="28"/>
      <c r="L659" s="29"/>
    </row>
    <row r="660" spans="1:12" s="23" customFormat="1" ht="16.5" customHeight="1">
      <c r="A660" s="36" t="s">
        <v>2023</v>
      </c>
      <c r="B660" s="36" t="s">
        <v>2024</v>
      </c>
      <c r="C660" s="36" t="s">
        <v>2022</v>
      </c>
      <c r="D660" s="36" t="s">
        <v>2025</v>
      </c>
      <c r="E660" s="37" t="s">
        <v>73</v>
      </c>
      <c r="F660" s="37" t="s">
        <v>54</v>
      </c>
      <c r="G660" s="38">
        <v>3314427.1428571427</v>
      </c>
      <c r="H660" s="32">
        <v>10000</v>
      </c>
      <c r="I660" s="39">
        <v>331.44271428571426</v>
      </c>
      <c r="J660" s="38">
        <v>100000000</v>
      </c>
      <c r="K660" s="28"/>
      <c r="L660" s="29"/>
    </row>
    <row r="661" spans="1:12" s="23" customFormat="1" ht="16.5" customHeight="1">
      <c r="A661" s="36" t="s">
        <v>2026</v>
      </c>
      <c r="B661" s="36" t="s">
        <v>2027</v>
      </c>
      <c r="C661" s="36" t="s">
        <v>2028</v>
      </c>
      <c r="D661" s="36" t="s">
        <v>2028</v>
      </c>
      <c r="E661" s="37" t="s">
        <v>21</v>
      </c>
      <c r="F661" s="37" t="s">
        <v>65</v>
      </c>
      <c r="G661" s="38">
        <v>36734472.380952381</v>
      </c>
      <c r="H661" s="32">
        <v>100</v>
      </c>
      <c r="I661" s="39">
        <v>367344.7238095238</v>
      </c>
      <c r="J661" s="38">
        <v>100000000</v>
      </c>
      <c r="K661" s="28"/>
      <c r="L661" s="29"/>
    </row>
    <row r="662" spans="1:12" s="23" customFormat="1" ht="16.5" customHeight="1">
      <c r="A662" s="36" t="s">
        <v>2029</v>
      </c>
      <c r="B662" s="36" t="s">
        <v>2030</v>
      </c>
      <c r="C662" s="36" t="s">
        <v>2028</v>
      </c>
      <c r="D662" s="36" t="s">
        <v>2031</v>
      </c>
      <c r="E662" s="37" t="s">
        <v>21</v>
      </c>
      <c r="F662" s="37" t="s">
        <v>54</v>
      </c>
      <c r="G662" s="38">
        <v>36734472.380952381</v>
      </c>
      <c r="H662" s="32">
        <v>10000</v>
      </c>
      <c r="I662" s="39">
        <v>3673.4472380952379</v>
      </c>
      <c r="J662" s="38">
        <v>100000000</v>
      </c>
      <c r="K662" s="28"/>
      <c r="L662" s="29"/>
    </row>
    <row r="663" spans="1:12" s="23" customFormat="1" ht="16.5" customHeight="1">
      <c r="A663" s="36" t="s">
        <v>2032</v>
      </c>
      <c r="B663" s="36" t="s">
        <v>2033</v>
      </c>
      <c r="C663" s="36" t="s">
        <v>2034</v>
      </c>
      <c r="D663" s="36" t="s">
        <v>2034</v>
      </c>
      <c r="E663" s="37" t="s">
        <v>21</v>
      </c>
      <c r="F663" s="37" t="s">
        <v>65</v>
      </c>
      <c r="G663" s="38">
        <v>17227396.666666668</v>
      </c>
      <c r="H663" s="32">
        <v>0</v>
      </c>
      <c r="I663" s="39" t="s">
        <v>69</v>
      </c>
      <c r="J663" s="38">
        <v>100000000</v>
      </c>
      <c r="K663" s="28"/>
      <c r="L663" s="29"/>
    </row>
    <row r="664" spans="1:12" s="23" customFormat="1" ht="16.5" customHeight="1">
      <c r="A664" s="36" t="s">
        <v>2035</v>
      </c>
      <c r="B664" s="36" t="s">
        <v>2036</v>
      </c>
      <c r="C664" s="36" t="s">
        <v>2034</v>
      </c>
      <c r="D664" s="36" t="s">
        <v>2037</v>
      </c>
      <c r="E664" s="37" t="s">
        <v>21</v>
      </c>
      <c r="F664" s="37" t="s">
        <v>54</v>
      </c>
      <c r="G664" s="38">
        <v>17227396.666666668</v>
      </c>
      <c r="H664" s="32">
        <v>10000</v>
      </c>
      <c r="I664" s="39">
        <v>1722.7396666666668</v>
      </c>
      <c r="J664" s="38">
        <v>100000000</v>
      </c>
      <c r="K664" s="28"/>
      <c r="L664" s="29"/>
    </row>
    <row r="665" spans="1:12" s="23" customFormat="1" ht="16.5" customHeight="1">
      <c r="A665" s="36" t="s">
        <v>2038</v>
      </c>
      <c r="B665" s="36" t="s">
        <v>2039</v>
      </c>
      <c r="C665" s="36" t="s">
        <v>2034</v>
      </c>
      <c r="D665" s="36" t="s">
        <v>2034</v>
      </c>
      <c r="E665" s="37" t="s">
        <v>21</v>
      </c>
      <c r="F665" s="37" t="s">
        <v>65</v>
      </c>
      <c r="G665" s="38">
        <v>17227396.666666668</v>
      </c>
      <c r="H665" s="32">
        <v>0</v>
      </c>
      <c r="I665" s="39" t="s">
        <v>69</v>
      </c>
      <c r="J665" s="38">
        <v>100000000</v>
      </c>
      <c r="K665" s="28"/>
      <c r="L665" s="29"/>
    </row>
    <row r="666" spans="1:12" s="23" customFormat="1" ht="16.5" customHeight="1">
      <c r="A666" s="36" t="s">
        <v>2040</v>
      </c>
      <c r="B666" s="36" t="s">
        <v>2041</v>
      </c>
      <c r="C666" s="36" t="s">
        <v>2034</v>
      </c>
      <c r="D666" s="36" t="s">
        <v>2042</v>
      </c>
      <c r="E666" s="37" t="s">
        <v>21</v>
      </c>
      <c r="F666" s="37" t="s">
        <v>54</v>
      </c>
      <c r="G666" s="38">
        <v>17227396.666666668</v>
      </c>
      <c r="H666" s="32">
        <v>10000</v>
      </c>
      <c r="I666" s="39">
        <v>1722.7396666666668</v>
      </c>
      <c r="J666" s="38">
        <v>100000000</v>
      </c>
      <c r="K666" s="28"/>
      <c r="L666" s="29"/>
    </row>
    <row r="667" spans="1:12" s="23" customFormat="1" ht="16.5" customHeight="1">
      <c r="A667" s="36" t="s">
        <v>2043</v>
      </c>
      <c r="B667" s="36" t="s">
        <v>2044</v>
      </c>
      <c r="C667" s="36" t="s">
        <v>2045</v>
      </c>
      <c r="D667" s="36" t="s">
        <v>2046</v>
      </c>
      <c r="E667" s="37" t="s">
        <v>21</v>
      </c>
      <c r="F667" s="37" t="s">
        <v>54</v>
      </c>
      <c r="G667" s="38">
        <v>16163570.476190476</v>
      </c>
      <c r="H667" s="32">
        <v>10000</v>
      </c>
      <c r="I667" s="39">
        <v>1616.3570476190475</v>
      </c>
      <c r="J667" s="38">
        <v>100000000</v>
      </c>
      <c r="K667" s="28"/>
      <c r="L667" s="29"/>
    </row>
    <row r="668" spans="1:12" s="23" customFormat="1" ht="16.5" customHeight="1">
      <c r="A668" s="36" t="s">
        <v>2047</v>
      </c>
      <c r="B668" s="36" t="s">
        <v>2048</v>
      </c>
      <c r="C668" s="36" t="s">
        <v>2045</v>
      </c>
      <c r="D668" s="36" t="s">
        <v>2045</v>
      </c>
      <c r="E668" s="37" t="s">
        <v>21</v>
      </c>
      <c r="F668" s="37" t="s">
        <v>65</v>
      </c>
      <c r="G668" s="38">
        <v>16163570.476190476</v>
      </c>
      <c r="H668" s="32">
        <v>100</v>
      </c>
      <c r="I668" s="39">
        <v>161635.70476190475</v>
      </c>
      <c r="J668" s="38">
        <v>100000000</v>
      </c>
      <c r="K668" s="28"/>
      <c r="L668" s="29"/>
    </row>
    <row r="669" spans="1:12" s="23" customFormat="1" ht="16.5" customHeight="1">
      <c r="A669" s="36" t="s">
        <v>2049</v>
      </c>
      <c r="B669" s="36" t="s">
        <v>2050</v>
      </c>
      <c r="C669" s="36" t="s">
        <v>2051</v>
      </c>
      <c r="D669" s="36" t="s">
        <v>2051</v>
      </c>
      <c r="E669" s="37" t="s">
        <v>21</v>
      </c>
      <c r="F669" s="37" t="s">
        <v>65</v>
      </c>
      <c r="G669" s="38">
        <v>103638.80952380953</v>
      </c>
      <c r="H669" s="32">
        <v>0</v>
      </c>
      <c r="I669" s="39" t="s">
        <v>69</v>
      </c>
      <c r="J669" s="38">
        <v>10000000</v>
      </c>
      <c r="K669" s="28"/>
      <c r="L669" s="29"/>
    </row>
    <row r="670" spans="1:12" s="23" customFormat="1" ht="16.5" customHeight="1">
      <c r="A670" s="36" t="s">
        <v>2052</v>
      </c>
      <c r="B670" s="36" t="s">
        <v>2053</v>
      </c>
      <c r="C670" s="36" t="s">
        <v>1769</v>
      </c>
      <c r="D670" s="36" t="s">
        <v>1769</v>
      </c>
      <c r="E670" s="37" t="s">
        <v>21</v>
      </c>
      <c r="F670" s="37" t="s">
        <v>65</v>
      </c>
      <c r="G670" s="38">
        <v>4156974.2857142859</v>
      </c>
      <c r="H670" s="32">
        <v>100</v>
      </c>
      <c r="I670" s="39">
        <v>41569.742857142861</v>
      </c>
      <c r="J670" s="38">
        <v>100000000</v>
      </c>
      <c r="K670" s="28"/>
      <c r="L670" s="29"/>
    </row>
    <row r="671" spans="1:12" s="23" customFormat="1" ht="16.5" customHeight="1">
      <c r="A671" s="36" t="s">
        <v>2054</v>
      </c>
      <c r="B671" s="36" t="s">
        <v>2055</v>
      </c>
      <c r="C671" s="36" t="s">
        <v>1769</v>
      </c>
      <c r="D671" s="36" t="s">
        <v>2056</v>
      </c>
      <c r="E671" s="37" t="s">
        <v>21</v>
      </c>
      <c r="F671" s="37" t="s">
        <v>54</v>
      </c>
      <c r="G671" s="38">
        <v>4156974.2857142859</v>
      </c>
      <c r="H671" s="32">
        <v>10000</v>
      </c>
      <c r="I671" s="39">
        <v>415.69742857142859</v>
      </c>
      <c r="J671" s="38">
        <v>100000000</v>
      </c>
      <c r="K671" s="28"/>
      <c r="L671" s="29"/>
    </row>
    <row r="672" spans="1:12" s="23" customFormat="1" ht="16.5" customHeight="1">
      <c r="A672" s="36" t="s">
        <v>2057</v>
      </c>
      <c r="B672" s="36" t="s">
        <v>2058</v>
      </c>
      <c r="C672" s="36" t="s">
        <v>2059</v>
      </c>
      <c r="D672" s="36" t="s">
        <v>2059</v>
      </c>
      <c r="E672" s="37" t="s">
        <v>73</v>
      </c>
      <c r="F672" s="37" t="s">
        <v>65</v>
      </c>
      <c r="G672" s="38">
        <v>1445075</v>
      </c>
      <c r="H672" s="32">
        <v>100</v>
      </c>
      <c r="I672" s="39">
        <v>14450.75</v>
      </c>
      <c r="J672" s="38">
        <v>100000000</v>
      </c>
      <c r="K672" s="28"/>
      <c r="L672" s="29"/>
    </row>
    <row r="673" spans="1:12" s="23" customFormat="1" ht="16.5" customHeight="1">
      <c r="A673" s="36" t="s">
        <v>2060</v>
      </c>
      <c r="B673" s="36" t="s">
        <v>2061</v>
      </c>
      <c r="C673" s="36" t="s">
        <v>2059</v>
      </c>
      <c r="D673" s="36" t="s">
        <v>2059</v>
      </c>
      <c r="E673" s="37" t="s">
        <v>73</v>
      </c>
      <c r="F673" s="37" t="s">
        <v>54</v>
      </c>
      <c r="G673" s="38">
        <v>1445075</v>
      </c>
      <c r="H673" s="32">
        <v>10000</v>
      </c>
      <c r="I673" s="39">
        <v>144.50749999999999</v>
      </c>
      <c r="J673" s="38">
        <v>100000000</v>
      </c>
      <c r="K673" s="28"/>
      <c r="L673" s="29"/>
    </row>
    <row r="674" spans="1:12" s="23" customFormat="1" ht="16.5" customHeight="1">
      <c r="A674" s="36" t="s">
        <v>2062</v>
      </c>
      <c r="B674" s="36" t="s">
        <v>2063</v>
      </c>
      <c r="C674" s="36" t="s">
        <v>2064</v>
      </c>
      <c r="D674" s="36" t="s">
        <v>2064</v>
      </c>
      <c r="E674" s="37" t="s">
        <v>75</v>
      </c>
      <c r="F674" s="37" t="s">
        <v>65</v>
      </c>
      <c r="G674" s="38">
        <v>46263696.666666672</v>
      </c>
      <c r="H674" s="32">
        <v>100</v>
      </c>
      <c r="I674" s="39">
        <v>462636.96666666673</v>
      </c>
      <c r="J674" s="38">
        <v>82721342.827550009</v>
      </c>
      <c r="K674" s="28"/>
      <c r="L674" s="29"/>
    </row>
    <row r="675" spans="1:12" s="23" customFormat="1" ht="16.5" customHeight="1">
      <c r="A675" s="36" t="s">
        <v>2065</v>
      </c>
      <c r="B675" s="36" t="s">
        <v>2066</v>
      </c>
      <c r="C675" s="36" t="s">
        <v>2064</v>
      </c>
      <c r="D675" s="36" t="s">
        <v>2067</v>
      </c>
      <c r="E675" s="37" t="s">
        <v>75</v>
      </c>
      <c r="F675" s="37" t="s">
        <v>54</v>
      </c>
      <c r="G675" s="38">
        <v>46263696.666666672</v>
      </c>
      <c r="H675" s="32">
        <v>10000</v>
      </c>
      <c r="I675" s="39">
        <v>4626.3696666666674</v>
      </c>
      <c r="J675" s="38">
        <v>82721342.827550009</v>
      </c>
      <c r="K675" s="28"/>
      <c r="L675" s="29"/>
    </row>
    <row r="676" spans="1:12" s="23" customFormat="1" ht="16.5" customHeight="1">
      <c r="A676" s="36" t="s">
        <v>2068</v>
      </c>
      <c r="B676" s="36" t="s">
        <v>2069</v>
      </c>
      <c r="C676" s="36" t="s">
        <v>2070</v>
      </c>
      <c r="D676" s="36" t="s">
        <v>2070</v>
      </c>
      <c r="E676" s="37" t="s">
        <v>75</v>
      </c>
      <c r="F676" s="37" t="s">
        <v>65</v>
      </c>
      <c r="G676" s="38">
        <v>7634950.4761904757</v>
      </c>
      <c r="H676" s="32">
        <v>100</v>
      </c>
      <c r="I676" s="39">
        <v>76349.504761904755</v>
      </c>
      <c r="J676" s="38">
        <v>100000000</v>
      </c>
      <c r="K676" s="28"/>
      <c r="L676" s="29"/>
    </row>
    <row r="677" spans="1:12" s="23" customFormat="1" ht="16.5" customHeight="1">
      <c r="A677" s="36" t="s">
        <v>2071</v>
      </c>
      <c r="B677" s="36" t="s">
        <v>2072</v>
      </c>
      <c r="C677" s="36" t="s">
        <v>2070</v>
      </c>
      <c r="D677" s="36" t="s">
        <v>2073</v>
      </c>
      <c r="E677" s="37" t="s">
        <v>75</v>
      </c>
      <c r="F677" s="37" t="s">
        <v>54</v>
      </c>
      <c r="G677" s="38">
        <v>7634950.4761904757</v>
      </c>
      <c r="H677" s="32">
        <v>10000</v>
      </c>
      <c r="I677" s="39">
        <v>763.49504761904757</v>
      </c>
      <c r="J677" s="38">
        <v>100000000</v>
      </c>
      <c r="K677" s="28"/>
      <c r="L677" s="29"/>
    </row>
    <row r="678" spans="1:12" s="23" customFormat="1" ht="16.5" customHeight="1">
      <c r="A678" s="36" t="s">
        <v>2074</v>
      </c>
      <c r="B678" s="36" t="s">
        <v>2075</v>
      </c>
      <c r="C678" s="36" t="s">
        <v>2076</v>
      </c>
      <c r="D678" s="36" t="s">
        <v>2076</v>
      </c>
      <c r="E678" s="37" t="s">
        <v>75</v>
      </c>
      <c r="F678" s="37" t="s">
        <v>65</v>
      </c>
      <c r="G678" s="38">
        <v>14029748.333333332</v>
      </c>
      <c r="H678" s="32">
        <v>100</v>
      </c>
      <c r="I678" s="39">
        <v>140297.48333333331</v>
      </c>
      <c r="J678" s="38">
        <v>100000000</v>
      </c>
      <c r="K678" s="28"/>
      <c r="L678" s="29"/>
    </row>
    <row r="679" spans="1:12" s="23" customFormat="1" ht="16.5" customHeight="1">
      <c r="A679" s="36" t="s">
        <v>2077</v>
      </c>
      <c r="B679" s="36" t="s">
        <v>2078</v>
      </c>
      <c r="C679" s="36" t="s">
        <v>2076</v>
      </c>
      <c r="D679" s="36" t="s">
        <v>2079</v>
      </c>
      <c r="E679" s="37" t="s">
        <v>75</v>
      </c>
      <c r="F679" s="37" t="s">
        <v>54</v>
      </c>
      <c r="G679" s="38">
        <v>14029748.333333332</v>
      </c>
      <c r="H679" s="32">
        <v>10000</v>
      </c>
      <c r="I679" s="39">
        <v>1402.9748333333332</v>
      </c>
      <c r="J679" s="38">
        <v>100000000</v>
      </c>
      <c r="K679" s="28"/>
      <c r="L679" s="29"/>
    </row>
    <row r="680" spans="1:12" s="23" customFormat="1" ht="16.5" customHeight="1">
      <c r="A680" s="36" t="s">
        <v>2080</v>
      </c>
      <c r="B680" s="36" t="s">
        <v>2081</v>
      </c>
      <c r="C680" s="36" t="s">
        <v>2082</v>
      </c>
      <c r="D680" s="36" t="s">
        <v>2082</v>
      </c>
      <c r="E680" s="37" t="s">
        <v>21</v>
      </c>
      <c r="F680" s="37" t="s">
        <v>65</v>
      </c>
      <c r="G680" s="38">
        <v>419880.95238095237</v>
      </c>
      <c r="H680" s="32">
        <v>0</v>
      </c>
      <c r="I680" s="39" t="s">
        <v>69</v>
      </c>
      <c r="J680" s="38">
        <v>16827499.100000001</v>
      </c>
      <c r="K680" s="28"/>
      <c r="L680" s="29"/>
    </row>
    <row r="681" spans="1:12" s="23" customFormat="1" ht="16.5" customHeight="1">
      <c r="A681" s="36" t="s">
        <v>2083</v>
      </c>
      <c r="B681" s="36" t="s">
        <v>2084</v>
      </c>
      <c r="C681" s="36" t="s">
        <v>2085</v>
      </c>
      <c r="D681" s="36" t="s">
        <v>2085</v>
      </c>
      <c r="E681" s="37" t="s">
        <v>21</v>
      </c>
      <c r="F681" s="37" t="s">
        <v>65</v>
      </c>
      <c r="G681" s="38">
        <v>1436825.9523809524</v>
      </c>
      <c r="H681" s="32">
        <v>0</v>
      </c>
      <c r="I681" s="39" t="s">
        <v>69</v>
      </c>
      <c r="J681" s="38">
        <v>10000000</v>
      </c>
      <c r="K681" s="28"/>
      <c r="L681" s="29"/>
    </row>
    <row r="682" spans="1:12" s="23" customFormat="1" ht="16.5" customHeight="1">
      <c r="A682" s="36" t="s">
        <v>2086</v>
      </c>
      <c r="B682" s="36" t="s">
        <v>2087</v>
      </c>
      <c r="C682" s="36" t="s">
        <v>2088</v>
      </c>
      <c r="D682" s="36" t="s">
        <v>2088</v>
      </c>
      <c r="E682" s="37" t="s">
        <v>86</v>
      </c>
      <c r="F682" s="37" t="s">
        <v>65</v>
      </c>
      <c r="G682" s="38">
        <v>20709927.857142858</v>
      </c>
      <c r="H682" s="32">
        <v>1000</v>
      </c>
      <c r="I682" s="39">
        <v>20709.927857142859</v>
      </c>
      <c r="J682" s="38">
        <v>100000000</v>
      </c>
      <c r="K682" s="28"/>
      <c r="L682" s="29"/>
    </row>
    <row r="683" spans="1:12" s="23" customFormat="1" ht="16.5" customHeight="1">
      <c r="A683" s="36" t="s">
        <v>2089</v>
      </c>
      <c r="B683" s="36" t="s">
        <v>2090</v>
      </c>
      <c r="C683" s="36" t="s">
        <v>2091</v>
      </c>
      <c r="D683" s="36" t="s">
        <v>2091</v>
      </c>
      <c r="E683" s="37" t="s">
        <v>86</v>
      </c>
      <c r="F683" s="37" t="s">
        <v>65</v>
      </c>
      <c r="G683" s="38">
        <v>5023340.4761904767</v>
      </c>
      <c r="H683" s="32">
        <v>1000</v>
      </c>
      <c r="I683" s="39">
        <v>5023.3404761904767</v>
      </c>
      <c r="J683" s="38">
        <v>100000000</v>
      </c>
      <c r="K683" s="28"/>
      <c r="L683" s="29"/>
    </row>
    <row r="684" spans="1:12" s="23" customFormat="1" ht="16.5" customHeight="1">
      <c r="A684" s="36" t="s">
        <v>2092</v>
      </c>
      <c r="B684" s="36" t="s">
        <v>2093</v>
      </c>
      <c r="C684" s="36" t="s">
        <v>2094</v>
      </c>
      <c r="D684" s="36" t="s">
        <v>2094</v>
      </c>
      <c r="E684" s="37" t="s">
        <v>21</v>
      </c>
      <c r="F684" s="37" t="s">
        <v>65</v>
      </c>
      <c r="G684" s="38">
        <v>1337795</v>
      </c>
      <c r="H684" s="32">
        <v>100</v>
      </c>
      <c r="I684" s="39">
        <v>13377.95</v>
      </c>
      <c r="J684" s="38">
        <v>100000000</v>
      </c>
      <c r="K684" s="28"/>
      <c r="L684" s="29"/>
    </row>
    <row r="685" spans="1:12" s="23" customFormat="1" ht="16.5" customHeight="1">
      <c r="A685" s="36" t="s">
        <v>2095</v>
      </c>
      <c r="B685" s="36" t="s">
        <v>2096</v>
      </c>
      <c r="C685" s="36" t="s">
        <v>2097</v>
      </c>
      <c r="D685" s="36" t="s">
        <v>2098</v>
      </c>
      <c r="E685" s="37" t="s">
        <v>21</v>
      </c>
      <c r="F685" s="37" t="s">
        <v>54</v>
      </c>
      <c r="G685" s="38">
        <v>66919327.619047619</v>
      </c>
      <c r="H685" s="32">
        <v>10000</v>
      </c>
      <c r="I685" s="39">
        <v>6691.9327619047617</v>
      </c>
      <c r="J685" s="38">
        <v>100000000</v>
      </c>
      <c r="K685" s="28"/>
      <c r="L685" s="29"/>
    </row>
    <row r="686" spans="1:12" s="23" customFormat="1" ht="16.5" customHeight="1">
      <c r="A686" s="36" t="s">
        <v>2099</v>
      </c>
      <c r="B686" s="36" t="s">
        <v>2100</v>
      </c>
      <c r="C686" s="36" t="s">
        <v>2097</v>
      </c>
      <c r="D686" s="36" t="s">
        <v>2097</v>
      </c>
      <c r="E686" s="37" t="s">
        <v>21</v>
      </c>
      <c r="F686" s="37" t="s">
        <v>65</v>
      </c>
      <c r="G686" s="38">
        <v>66919327.619047619</v>
      </c>
      <c r="H686" s="32">
        <v>1000</v>
      </c>
      <c r="I686" s="39">
        <v>66919.327619047617</v>
      </c>
      <c r="J686" s="38">
        <v>100000000</v>
      </c>
      <c r="K686" s="28"/>
      <c r="L686" s="29"/>
    </row>
    <row r="687" spans="1:12" s="23" customFormat="1" ht="16.5" customHeight="1">
      <c r="A687" s="36" t="s">
        <v>2101</v>
      </c>
      <c r="B687" s="36" t="s">
        <v>2102</v>
      </c>
      <c r="C687" s="36" t="s">
        <v>2103</v>
      </c>
      <c r="D687" s="36" t="s">
        <v>2103</v>
      </c>
      <c r="E687" s="37" t="s">
        <v>21</v>
      </c>
      <c r="F687" s="37" t="s">
        <v>65</v>
      </c>
      <c r="G687" s="38">
        <v>359020.95238095237</v>
      </c>
      <c r="H687" s="32">
        <v>100</v>
      </c>
      <c r="I687" s="39">
        <v>3590.2095238095235</v>
      </c>
      <c r="J687" s="38">
        <v>68831387.999999985</v>
      </c>
      <c r="K687" s="28"/>
      <c r="L687" s="29"/>
    </row>
    <row r="688" spans="1:12" s="23" customFormat="1" ht="16.5" customHeight="1">
      <c r="A688" s="36" t="s">
        <v>2104</v>
      </c>
      <c r="B688" s="36" t="s">
        <v>2105</v>
      </c>
      <c r="C688" s="36" t="s">
        <v>2106</v>
      </c>
      <c r="D688" s="36" t="s">
        <v>2106</v>
      </c>
      <c r="E688" s="37" t="s">
        <v>21</v>
      </c>
      <c r="F688" s="37" t="s">
        <v>65</v>
      </c>
      <c r="G688" s="38">
        <v>38562512.380952381</v>
      </c>
      <c r="H688" s="32">
        <v>100</v>
      </c>
      <c r="I688" s="39">
        <v>385625.12380952382</v>
      </c>
      <c r="J688" s="38">
        <v>100000000</v>
      </c>
      <c r="K688" s="28"/>
      <c r="L688" s="29"/>
    </row>
    <row r="689" spans="1:12" s="23" customFormat="1" ht="16.5" customHeight="1">
      <c r="A689" s="36" t="s">
        <v>2107</v>
      </c>
      <c r="B689" s="36" t="s">
        <v>2108</v>
      </c>
      <c r="C689" s="36" t="s">
        <v>2106</v>
      </c>
      <c r="D689" s="36" t="s">
        <v>2109</v>
      </c>
      <c r="E689" s="37" t="s">
        <v>21</v>
      </c>
      <c r="F689" s="37" t="s">
        <v>54</v>
      </c>
      <c r="G689" s="38">
        <v>38562512.380952381</v>
      </c>
      <c r="H689" s="32">
        <v>10000</v>
      </c>
      <c r="I689" s="39">
        <v>3856.251238095238</v>
      </c>
      <c r="J689" s="38">
        <v>100000000</v>
      </c>
      <c r="K689" s="28"/>
      <c r="L689" s="29"/>
    </row>
    <row r="690" spans="1:12" s="23" customFormat="1" ht="16.5" customHeight="1">
      <c r="A690" s="36" t="s">
        <v>2110</v>
      </c>
      <c r="B690" s="36" t="s">
        <v>2111</v>
      </c>
      <c r="C690" s="36" t="s">
        <v>2112</v>
      </c>
      <c r="D690" s="36" t="s">
        <v>2112</v>
      </c>
      <c r="E690" s="37" t="s">
        <v>21</v>
      </c>
      <c r="F690" s="37" t="s">
        <v>65</v>
      </c>
      <c r="G690" s="38">
        <v>4136942.1428571427</v>
      </c>
      <c r="H690" s="32">
        <v>100</v>
      </c>
      <c r="I690" s="39">
        <v>41369.421428571426</v>
      </c>
      <c r="J690" s="38">
        <v>100000000</v>
      </c>
      <c r="K690" s="28"/>
      <c r="L690" s="29"/>
    </row>
    <row r="691" spans="1:12" s="23" customFormat="1" ht="16.5" customHeight="1">
      <c r="A691" s="36" t="s">
        <v>2113</v>
      </c>
      <c r="B691" s="36" t="s">
        <v>2114</v>
      </c>
      <c r="C691" s="36" t="s">
        <v>2112</v>
      </c>
      <c r="D691" s="36" t="s">
        <v>2115</v>
      </c>
      <c r="E691" s="37" t="s">
        <v>21</v>
      </c>
      <c r="F691" s="37" t="s">
        <v>54</v>
      </c>
      <c r="G691" s="38">
        <v>4136942.1428571427</v>
      </c>
      <c r="H691" s="32">
        <v>10000</v>
      </c>
      <c r="I691" s="39">
        <v>413.69421428571428</v>
      </c>
      <c r="J691" s="38">
        <v>100000000</v>
      </c>
      <c r="K691" s="28"/>
      <c r="L691" s="29"/>
    </row>
    <row r="692" spans="1:12" s="23" customFormat="1" ht="16.5" customHeight="1">
      <c r="A692" s="36" t="s">
        <v>2116</v>
      </c>
      <c r="B692" s="36" t="s">
        <v>2117</v>
      </c>
      <c r="C692" s="36" t="s">
        <v>2118</v>
      </c>
      <c r="D692" s="36" t="s">
        <v>2118</v>
      </c>
      <c r="E692" s="37" t="s">
        <v>21</v>
      </c>
      <c r="F692" s="37" t="s">
        <v>65</v>
      </c>
      <c r="G692" s="38">
        <v>147751.42857142858</v>
      </c>
      <c r="H692" s="32">
        <v>0</v>
      </c>
      <c r="I692" s="39" t="s">
        <v>69</v>
      </c>
      <c r="J692" s="38">
        <v>100000000</v>
      </c>
      <c r="K692" s="28"/>
      <c r="L692" s="29"/>
    </row>
    <row r="693" spans="1:12" s="23" customFormat="1" ht="16.5" customHeight="1">
      <c r="A693" s="36" t="s">
        <v>2119</v>
      </c>
      <c r="B693" s="36" t="s">
        <v>2120</v>
      </c>
      <c r="C693" s="36" t="s">
        <v>2121</v>
      </c>
      <c r="D693" s="36" t="s">
        <v>2121</v>
      </c>
      <c r="E693" s="37" t="s">
        <v>21</v>
      </c>
      <c r="F693" s="37" t="s">
        <v>65</v>
      </c>
      <c r="G693" s="38">
        <v>1098294.2857142857</v>
      </c>
      <c r="H693" s="32">
        <v>0</v>
      </c>
      <c r="I693" s="39" t="s">
        <v>69</v>
      </c>
      <c r="J693" s="38">
        <v>100000000</v>
      </c>
      <c r="K693" s="28"/>
      <c r="L693" s="29"/>
    </row>
    <row r="694" spans="1:12" s="23" customFormat="1" ht="16.5" customHeight="1">
      <c r="A694" s="36" t="s">
        <v>2122</v>
      </c>
      <c r="B694" s="36" t="s">
        <v>2123</v>
      </c>
      <c r="C694" s="36" t="s">
        <v>2124</v>
      </c>
      <c r="D694" s="36" t="s">
        <v>2124</v>
      </c>
      <c r="E694" s="37" t="s">
        <v>21</v>
      </c>
      <c r="F694" s="37" t="s">
        <v>65</v>
      </c>
      <c r="G694" s="38">
        <v>5485020.9523809524</v>
      </c>
      <c r="H694" s="32">
        <v>100</v>
      </c>
      <c r="I694" s="39">
        <v>54850.209523809521</v>
      </c>
      <c r="J694" s="38">
        <v>86075682.5</v>
      </c>
      <c r="K694" s="28"/>
      <c r="L694" s="29"/>
    </row>
    <row r="695" spans="1:12" s="23" customFormat="1" ht="16.5" customHeight="1">
      <c r="A695" s="36" t="s">
        <v>2125</v>
      </c>
      <c r="B695" s="36" t="s">
        <v>2126</v>
      </c>
      <c r="C695" s="36" t="s">
        <v>2124</v>
      </c>
      <c r="D695" s="36" t="s">
        <v>2127</v>
      </c>
      <c r="E695" s="37" t="s">
        <v>21</v>
      </c>
      <c r="F695" s="37" t="s">
        <v>54</v>
      </c>
      <c r="G695" s="38">
        <v>5485020.9523809524</v>
      </c>
      <c r="H695" s="32">
        <v>10000</v>
      </c>
      <c r="I695" s="39">
        <v>548.50209523809519</v>
      </c>
      <c r="J695" s="38">
        <v>86075682.5</v>
      </c>
      <c r="K695" s="28"/>
      <c r="L695" s="29"/>
    </row>
    <row r="696" spans="1:12" s="23" customFormat="1" ht="16.5" customHeight="1">
      <c r="A696" s="36" t="s">
        <v>2128</v>
      </c>
      <c r="B696" s="36" t="s">
        <v>2129</v>
      </c>
      <c r="C696" s="36" t="s">
        <v>2130</v>
      </c>
      <c r="D696" s="36" t="s">
        <v>2130</v>
      </c>
      <c r="E696" s="37" t="s">
        <v>21</v>
      </c>
      <c r="F696" s="37" t="s">
        <v>65</v>
      </c>
      <c r="G696" s="38">
        <v>12774700.714285713</v>
      </c>
      <c r="H696" s="32">
        <v>100</v>
      </c>
      <c r="I696" s="39">
        <v>127747.00714285712</v>
      </c>
      <c r="J696" s="38">
        <v>36405894.892499998</v>
      </c>
      <c r="K696" s="28"/>
      <c r="L696" s="29"/>
    </row>
    <row r="697" spans="1:12" s="23" customFormat="1" ht="16.5" customHeight="1">
      <c r="A697" s="36" t="s">
        <v>2131</v>
      </c>
      <c r="B697" s="36" t="s">
        <v>2132</v>
      </c>
      <c r="C697" s="36" t="s">
        <v>2133</v>
      </c>
      <c r="D697" s="36" t="s">
        <v>2133</v>
      </c>
      <c r="E697" s="37" t="s">
        <v>73</v>
      </c>
      <c r="F697" s="37" t="s">
        <v>65</v>
      </c>
      <c r="G697" s="38">
        <v>1125966.6666666667</v>
      </c>
      <c r="H697" s="32">
        <v>100</v>
      </c>
      <c r="I697" s="39">
        <v>11259.666666666668</v>
      </c>
      <c r="J697" s="38">
        <v>100000000</v>
      </c>
      <c r="K697" s="28"/>
      <c r="L697" s="29"/>
    </row>
    <row r="698" spans="1:12" s="23" customFormat="1" ht="16.5" customHeight="1">
      <c r="A698" s="36" t="s">
        <v>2134</v>
      </c>
      <c r="B698" s="36" t="s">
        <v>2135</v>
      </c>
      <c r="C698" s="36" t="s">
        <v>2136</v>
      </c>
      <c r="D698" s="36" t="s">
        <v>2137</v>
      </c>
      <c r="E698" s="37" t="s">
        <v>53</v>
      </c>
      <c r="F698" s="37" t="s">
        <v>54</v>
      </c>
      <c r="G698" s="38">
        <v>25806140.25</v>
      </c>
      <c r="H698" s="32">
        <v>10000</v>
      </c>
      <c r="I698" s="39">
        <v>2580.6140249999999</v>
      </c>
      <c r="J698" s="38">
        <v>100000000</v>
      </c>
      <c r="K698" s="28"/>
      <c r="L698" s="29"/>
    </row>
    <row r="699" spans="1:12" s="23" customFormat="1" ht="16.5" customHeight="1">
      <c r="A699" s="36" t="s">
        <v>2138</v>
      </c>
      <c r="B699" s="36" t="s">
        <v>2139</v>
      </c>
      <c r="C699" s="36" t="s">
        <v>2140</v>
      </c>
      <c r="D699" s="36" t="s">
        <v>2140</v>
      </c>
      <c r="E699" s="37" t="s">
        <v>28</v>
      </c>
      <c r="F699" s="37" t="s">
        <v>65</v>
      </c>
      <c r="G699" s="38">
        <v>1189780</v>
      </c>
      <c r="H699" s="32">
        <v>100</v>
      </c>
      <c r="I699" s="39">
        <v>11897.8</v>
      </c>
      <c r="J699" s="38">
        <v>97582529.563200027</v>
      </c>
      <c r="K699" s="28"/>
      <c r="L699" s="29"/>
    </row>
    <row r="700" spans="1:12" s="23" customFormat="1" ht="16.5" customHeight="1">
      <c r="A700" s="36" t="s">
        <v>2141</v>
      </c>
      <c r="B700" s="36" t="s">
        <v>2142</v>
      </c>
      <c r="C700" s="36" t="s">
        <v>2143</v>
      </c>
      <c r="D700" s="36" t="s">
        <v>2143</v>
      </c>
      <c r="E700" s="37" t="s">
        <v>21</v>
      </c>
      <c r="F700" s="37" t="s">
        <v>65</v>
      </c>
      <c r="G700" s="38">
        <v>2191501.4285714286</v>
      </c>
      <c r="H700" s="32">
        <v>0</v>
      </c>
      <c r="I700" s="39" t="s">
        <v>69</v>
      </c>
      <c r="J700" s="38">
        <v>100000000</v>
      </c>
      <c r="K700" s="28"/>
      <c r="L700" s="29"/>
    </row>
    <row r="701" spans="1:12" s="23" customFormat="1" ht="16.5" customHeight="1">
      <c r="A701" s="36" t="s">
        <v>2144</v>
      </c>
      <c r="B701" s="36" t="s">
        <v>2145</v>
      </c>
      <c r="C701" s="36" t="s">
        <v>2146</v>
      </c>
      <c r="D701" s="36" t="s">
        <v>2147</v>
      </c>
      <c r="E701" s="37" t="s">
        <v>86</v>
      </c>
      <c r="F701" s="37" t="s">
        <v>54</v>
      </c>
      <c r="G701" s="38">
        <v>29713414.285714287</v>
      </c>
      <c r="H701" s="32">
        <v>10000</v>
      </c>
      <c r="I701" s="39">
        <v>2971.3414285714289</v>
      </c>
      <c r="J701" s="38">
        <v>100000000</v>
      </c>
      <c r="K701" s="28"/>
      <c r="L701" s="29"/>
    </row>
    <row r="702" spans="1:12" s="23" customFormat="1" ht="16.5" customHeight="1">
      <c r="A702" s="36" t="s">
        <v>2148</v>
      </c>
      <c r="B702" s="36" t="s">
        <v>2149</v>
      </c>
      <c r="C702" s="36" t="s">
        <v>1928</v>
      </c>
      <c r="D702" s="36" t="s">
        <v>2150</v>
      </c>
      <c r="E702" s="37" t="s">
        <v>21</v>
      </c>
      <c r="F702" s="37" t="s">
        <v>54</v>
      </c>
      <c r="G702" s="38">
        <v>13413962.142857144</v>
      </c>
      <c r="H702" s="32">
        <v>10000</v>
      </c>
      <c r="I702" s="39">
        <v>1341.3962142857144</v>
      </c>
      <c r="J702" s="38">
        <v>100000000</v>
      </c>
      <c r="K702" s="28"/>
      <c r="L702" s="29"/>
    </row>
    <row r="703" spans="1:12" s="23" customFormat="1" ht="16.5" customHeight="1">
      <c r="A703" s="36" t="s">
        <v>2151</v>
      </c>
      <c r="B703" s="36" t="s">
        <v>2152</v>
      </c>
      <c r="C703" s="36" t="s">
        <v>2153</v>
      </c>
      <c r="D703" s="36" t="s">
        <v>2153</v>
      </c>
      <c r="E703" s="37" t="s">
        <v>86</v>
      </c>
      <c r="F703" s="37" t="s">
        <v>65</v>
      </c>
      <c r="G703" s="38">
        <v>57174972.619047619</v>
      </c>
      <c r="H703" s="32">
        <v>1000</v>
      </c>
      <c r="I703" s="39">
        <v>57174.972619047621</v>
      </c>
      <c r="J703" s="38">
        <v>100000000</v>
      </c>
      <c r="K703" s="28"/>
      <c r="L703" s="29"/>
    </row>
    <row r="704" spans="1:12" s="23" customFormat="1" ht="16.5" customHeight="1">
      <c r="A704" s="36" t="s">
        <v>2154</v>
      </c>
      <c r="B704" s="36" t="s">
        <v>2155</v>
      </c>
      <c r="C704" s="36" t="s">
        <v>2156</v>
      </c>
      <c r="D704" s="36" t="s">
        <v>2157</v>
      </c>
      <c r="E704" s="37" t="s">
        <v>53</v>
      </c>
      <c r="F704" s="37" t="s">
        <v>54</v>
      </c>
      <c r="G704" s="38">
        <v>43105095.5</v>
      </c>
      <c r="H704" s="32">
        <v>10000</v>
      </c>
      <c r="I704" s="39">
        <v>4310.5095499999998</v>
      </c>
      <c r="J704" s="38">
        <v>100000000</v>
      </c>
      <c r="K704" s="28"/>
      <c r="L704" s="29"/>
    </row>
    <row r="705" spans="1:12" s="23" customFormat="1" ht="16.5" customHeight="1">
      <c r="A705" s="36" t="s">
        <v>2158</v>
      </c>
      <c r="B705" s="36" t="s">
        <v>2159</v>
      </c>
      <c r="C705" s="36" t="s">
        <v>2153</v>
      </c>
      <c r="D705" s="36" t="s">
        <v>2160</v>
      </c>
      <c r="E705" s="37" t="s">
        <v>53</v>
      </c>
      <c r="F705" s="37" t="s">
        <v>54</v>
      </c>
      <c r="G705" s="38">
        <v>57174972.619047619</v>
      </c>
      <c r="H705" s="32">
        <v>10000</v>
      </c>
      <c r="I705" s="39">
        <v>5717.4972619047621</v>
      </c>
      <c r="J705" s="38">
        <v>100000000</v>
      </c>
      <c r="K705" s="28"/>
      <c r="L705" s="29"/>
    </row>
    <row r="706" spans="1:12" s="23" customFormat="1" ht="16.5" customHeight="1">
      <c r="A706" s="36" t="s">
        <v>2161</v>
      </c>
      <c r="B706" s="36" t="s">
        <v>2162</v>
      </c>
      <c r="C706" s="36" t="s">
        <v>1023</v>
      </c>
      <c r="D706" s="36" t="s">
        <v>1023</v>
      </c>
      <c r="E706" s="37" t="s">
        <v>21</v>
      </c>
      <c r="F706" s="37" t="s">
        <v>65</v>
      </c>
      <c r="G706" s="38">
        <v>51144965</v>
      </c>
      <c r="H706" s="32">
        <v>100</v>
      </c>
      <c r="I706" s="39">
        <v>511449.65</v>
      </c>
      <c r="J706" s="38">
        <v>100000000</v>
      </c>
      <c r="K706" s="28"/>
      <c r="L706" s="29"/>
    </row>
    <row r="707" spans="1:12" s="23" customFormat="1" ht="16.5" customHeight="1">
      <c r="A707" s="36" t="s">
        <v>2163</v>
      </c>
      <c r="B707" s="36" t="s">
        <v>2164</v>
      </c>
      <c r="C707" s="36" t="s">
        <v>2165</v>
      </c>
      <c r="D707" s="36" t="s">
        <v>2166</v>
      </c>
      <c r="E707" s="37" t="s">
        <v>53</v>
      </c>
      <c r="F707" s="37" t="s">
        <v>54</v>
      </c>
      <c r="G707" s="38">
        <v>32397082.380952381</v>
      </c>
      <c r="H707" s="32">
        <v>10000</v>
      </c>
      <c r="I707" s="39">
        <v>3239.7082380952379</v>
      </c>
      <c r="J707" s="38">
        <v>100000000</v>
      </c>
      <c r="K707" s="28"/>
      <c r="L707" s="29"/>
    </row>
    <row r="708" spans="1:12" s="23" customFormat="1" ht="16.5" customHeight="1">
      <c r="A708" s="36" t="s">
        <v>2167</v>
      </c>
      <c r="B708" s="36" t="s">
        <v>2168</v>
      </c>
      <c r="C708" s="36" t="s">
        <v>2165</v>
      </c>
      <c r="D708" s="36" t="s">
        <v>2165</v>
      </c>
      <c r="E708" s="37" t="s">
        <v>21</v>
      </c>
      <c r="F708" s="37" t="s">
        <v>65</v>
      </c>
      <c r="G708" s="38">
        <v>32397082.380952381</v>
      </c>
      <c r="H708" s="32">
        <v>100</v>
      </c>
      <c r="I708" s="39">
        <v>323970.82380952383</v>
      </c>
      <c r="J708" s="38">
        <v>100000000</v>
      </c>
      <c r="K708" s="28"/>
      <c r="L708" s="29"/>
    </row>
    <row r="709" spans="1:12" s="23" customFormat="1" ht="16.5" customHeight="1">
      <c r="A709" s="36" t="s">
        <v>2169</v>
      </c>
      <c r="B709" s="36" t="s">
        <v>2170</v>
      </c>
      <c r="C709" s="36" t="s">
        <v>2171</v>
      </c>
      <c r="D709" s="36" t="s">
        <v>2171</v>
      </c>
      <c r="E709" s="37" t="s">
        <v>21</v>
      </c>
      <c r="F709" s="37" t="s">
        <v>65</v>
      </c>
      <c r="G709" s="38">
        <v>19113725.952380951</v>
      </c>
      <c r="H709" s="32">
        <v>100</v>
      </c>
      <c r="I709" s="39">
        <v>191137.25952380951</v>
      </c>
      <c r="J709" s="38">
        <v>100000000</v>
      </c>
      <c r="K709" s="28"/>
      <c r="L709" s="29"/>
    </row>
    <row r="710" spans="1:12" s="23" customFormat="1" ht="16.5" customHeight="1">
      <c r="A710" s="36" t="s">
        <v>2172</v>
      </c>
      <c r="B710" s="36" t="s">
        <v>2173</v>
      </c>
      <c r="C710" s="36" t="s">
        <v>2174</v>
      </c>
      <c r="D710" s="36" t="s">
        <v>2174</v>
      </c>
      <c r="E710" s="37" t="s">
        <v>28</v>
      </c>
      <c r="F710" s="37" t="s">
        <v>65</v>
      </c>
      <c r="G710" s="38">
        <v>8426576.666666666</v>
      </c>
      <c r="H710" s="32">
        <v>100</v>
      </c>
      <c r="I710" s="39">
        <v>84265.766666666663</v>
      </c>
      <c r="J710" s="38">
        <v>100000000</v>
      </c>
      <c r="K710" s="28"/>
      <c r="L710" s="29"/>
    </row>
    <row r="711" spans="1:12" s="23" customFormat="1" ht="16.5" customHeight="1">
      <c r="A711" s="36" t="s">
        <v>2175</v>
      </c>
      <c r="B711" s="36" t="s">
        <v>2176</v>
      </c>
      <c r="C711" s="36" t="s">
        <v>2174</v>
      </c>
      <c r="D711" s="36" t="s">
        <v>2174</v>
      </c>
      <c r="E711" s="37" t="s">
        <v>28</v>
      </c>
      <c r="F711" s="37" t="s">
        <v>54</v>
      </c>
      <c r="G711" s="38">
        <v>8426576.666666666</v>
      </c>
      <c r="H711" s="32">
        <v>10000</v>
      </c>
      <c r="I711" s="39">
        <v>842.65766666666661</v>
      </c>
      <c r="J711" s="38">
        <v>100000000</v>
      </c>
      <c r="K711" s="28"/>
      <c r="L711" s="29"/>
    </row>
    <row r="712" spans="1:12" s="23" customFormat="1" ht="16.5" customHeight="1">
      <c r="A712" s="36" t="s">
        <v>2177</v>
      </c>
      <c r="B712" s="36" t="s">
        <v>2178</v>
      </c>
      <c r="C712" s="36" t="s">
        <v>2179</v>
      </c>
      <c r="D712" s="36" t="s">
        <v>2179</v>
      </c>
      <c r="E712" s="37" t="s">
        <v>28</v>
      </c>
      <c r="F712" s="37" t="s">
        <v>65</v>
      </c>
      <c r="G712" s="38">
        <v>5792106.666666666</v>
      </c>
      <c r="H712" s="32">
        <v>100</v>
      </c>
      <c r="I712" s="39">
        <v>57921.066666666658</v>
      </c>
      <c r="J712" s="38">
        <v>100000000</v>
      </c>
      <c r="K712" s="28"/>
      <c r="L712" s="29"/>
    </row>
    <row r="713" spans="1:12" s="23" customFormat="1" ht="16.5" customHeight="1">
      <c r="A713" s="36" t="s">
        <v>2180</v>
      </c>
      <c r="B713" s="36" t="s">
        <v>2181</v>
      </c>
      <c r="C713" s="36" t="s">
        <v>2182</v>
      </c>
      <c r="D713" s="36" t="s">
        <v>2182</v>
      </c>
      <c r="E713" s="37" t="s">
        <v>21</v>
      </c>
      <c r="F713" s="37" t="s">
        <v>65</v>
      </c>
      <c r="G713" s="38">
        <v>1396812.3809523811</v>
      </c>
      <c r="H713" s="32">
        <v>100</v>
      </c>
      <c r="I713" s="39">
        <v>13968.123809523811</v>
      </c>
      <c r="J713" s="38">
        <v>38725432.800000004</v>
      </c>
      <c r="K713" s="28"/>
      <c r="L713" s="29"/>
    </row>
    <row r="714" spans="1:12" s="23" customFormat="1" ht="16.5" customHeight="1">
      <c r="A714" s="36" t="s">
        <v>2183</v>
      </c>
      <c r="B714" s="36" t="s">
        <v>2184</v>
      </c>
      <c r="C714" s="36" t="s">
        <v>2185</v>
      </c>
      <c r="D714" s="36" t="s">
        <v>2185</v>
      </c>
      <c r="E714" s="37" t="s">
        <v>73</v>
      </c>
      <c r="F714" s="37" t="s">
        <v>65</v>
      </c>
      <c r="G714" s="38">
        <v>295529.04761904763</v>
      </c>
      <c r="H714" s="32">
        <v>100</v>
      </c>
      <c r="I714" s="39">
        <v>2955.2904761904765</v>
      </c>
      <c r="J714" s="38">
        <v>91556482.055500001</v>
      </c>
      <c r="K714" s="28"/>
      <c r="L714" s="29"/>
    </row>
    <row r="715" spans="1:12" s="23" customFormat="1" ht="16.5" customHeight="1">
      <c r="A715" s="36" t="s">
        <v>2186</v>
      </c>
      <c r="B715" s="36" t="s">
        <v>2187</v>
      </c>
      <c r="C715" s="36" t="s">
        <v>1973</v>
      </c>
      <c r="D715" s="36" t="s">
        <v>2188</v>
      </c>
      <c r="E715" s="37" t="s">
        <v>75</v>
      </c>
      <c r="F715" s="37" t="s">
        <v>54</v>
      </c>
      <c r="G715" s="38">
        <v>14799051.19047619</v>
      </c>
      <c r="H715" s="32">
        <v>10000</v>
      </c>
      <c r="I715" s="39">
        <v>1479.9051190476191</v>
      </c>
      <c r="J715" s="38">
        <v>100000000</v>
      </c>
      <c r="K715" s="28"/>
      <c r="L715" s="29"/>
    </row>
    <row r="716" spans="1:12" s="23" customFormat="1" ht="16.5" customHeight="1">
      <c r="A716" s="36" t="s">
        <v>2189</v>
      </c>
      <c r="B716" s="36" t="s">
        <v>2190</v>
      </c>
      <c r="C716" s="36" t="s">
        <v>2191</v>
      </c>
      <c r="D716" s="36" t="s">
        <v>2192</v>
      </c>
      <c r="E716" s="37" t="s">
        <v>75</v>
      </c>
      <c r="F716" s="37" t="s">
        <v>54</v>
      </c>
      <c r="G716" s="38">
        <v>57262375.952380955</v>
      </c>
      <c r="H716" s="32">
        <v>10000</v>
      </c>
      <c r="I716" s="39">
        <v>5726.2375952380953</v>
      </c>
      <c r="J716" s="38">
        <v>100000000</v>
      </c>
      <c r="K716" s="28"/>
      <c r="L716" s="29"/>
    </row>
    <row r="717" spans="1:12" s="23" customFormat="1" ht="16.5" customHeight="1">
      <c r="A717" s="36" t="s">
        <v>2193</v>
      </c>
      <c r="B717" s="36" t="s">
        <v>2194</v>
      </c>
      <c r="C717" s="36" t="s">
        <v>2191</v>
      </c>
      <c r="D717" s="36" t="s">
        <v>2191</v>
      </c>
      <c r="E717" s="37" t="s">
        <v>75</v>
      </c>
      <c r="F717" s="37" t="s">
        <v>65</v>
      </c>
      <c r="G717" s="38">
        <v>57262375.952380955</v>
      </c>
      <c r="H717" s="32">
        <v>100</v>
      </c>
      <c r="I717" s="39">
        <v>572623.75952380954</v>
      </c>
      <c r="J717" s="38">
        <v>100000000</v>
      </c>
      <c r="K717" s="28"/>
      <c r="L717" s="29"/>
    </row>
    <row r="718" spans="1:12" s="23" customFormat="1" ht="16.5" customHeight="1">
      <c r="A718" s="36" t="s">
        <v>2195</v>
      </c>
      <c r="B718" s="36" t="s">
        <v>2196</v>
      </c>
      <c r="C718" s="36" t="s">
        <v>2197</v>
      </c>
      <c r="D718" s="36" t="s">
        <v>2197</v>
      </c>
      <c r="E718" s="37" t="s">
        <v>73</v>
      </c>
      <c r="F718" s="37" t="s">
        <v>65</v>
      </c>
      <c r="G718" s="38">
        <v>1364776.1904761905</v>
      </c>
      <c r="H718" s="32">
        <v>100</v>
      </c>
      <c r="I718" s="39">
        <v>13647.761904761905</v>
      </c>
      <c r="J718" s="38">
        <v>100000000</v>
      </c>
      <c r="K718" s="28"/>
      <c r="L718" s="29"/>
    </row>
    <row r="719" spans="1:12" s="23" customFormat="1" ht="16.5" customHeight="1">
      <c r="A719" s="36" t="s">
        <v>2198</v>
      </c>
      <c r="B719" s="36" t="s">
        <v>2199</v>
      </c>
      <c r="C719" s="36" t="s">
        <v>2197</v>
      </c>
      <c r="D719" s="36" t="s">
        <v>2200</v>
      </c>
      <c r="E719" s="37" t="s">
        <v>73</v>
      </c>
      <c r="F719" s="37" t="s">
        <v>54</v>
      </c>
      <c r="G719" s="38">
        <v>1364776.1904761905</v>
      </c>
      <c r="H719" s="32">
        <v>10000</v>
      </c>
      <c r="I719" s="39">
        <v>136.47761904761904</v>
      </c>
      <c r="J719" s="38">
        <v>100000000</v>
      </c>
      <c r="K719" s="28"/>
      <c r="L719" s="29"/>
    </row>
    <row r="720" spans="1:12" s="23" customFormat="1" ht="16.5" customHeight="1">
      <c r="A720" s="36" t="s">
        <v>2201</v>
      </c>
      <c r="B720" s="36" t="s">
        <v>2202</v>
      </c>
      <c r="C720" s="36" t="s">
        <v>2203</v>
      </c>
      <c r="D720" s="36" t="s">
        <v>2203</v>
      </c>
      <c r="E720" s="37" t="s">
        <v>75</v>
      </c>
      <c r="F720" s="37" t="s">
        <v>65</v>
      </c>
      <c r="G720" s="38">
        <v>21981425.952380951</v>
      </c>
      <c r="H720" s="32">
        <v>100</v>
      </c>
      <c r="I720" s="39">
        <v>219814.25952380951</v>
      </c>
      <c r="J720" s="38">
        <v>100000000</v>
      </c>
      <c r="K720" s="28"/>
      <c r="L720" s="29"/>
    </row>
    <row r="721" spans="1:12" s="23" customFormat="1" ht="16.5" customHeight="1">
      <c r="A721" s="36" t="s">
        <v>2204</v>
      </c>
      <c r="B721" s="36" t="s">
        <v>2205</v>
      </c>
      <c r="C721" s="36" t="s">
        <v>2203</v>
      </c>
      <c r="D721" s="36" t="s">
        <v>2206</v>
      </c>
      <c r="E721" s="37" t="s">
        <v>75</v>
      </c>
      <c r="F721" s="37" t="s">
        <v>54</v>
      </c>
      <c r="G721" s="38">
        <v>21981425.952380951</v>
      </c>
      <c r="H721" s="32">
        <v>10000</v>
      </c>
      <c r="I721" s="39">
        <v>2198.1425952380951</v>
      </c>
      <c r="J721" s="38">
        <v>100000000</v>
      </c>
      <c r="K721" s="28"/>
      <c r="L721" s="29"/>
    </row>
    <row r="722" spans="1:12" s="23" customFormat="1" ht="16.5" customHeight="1">
      <c r="A722" s="36" t="s">
        <v>2207</v>
      </c>
      <c r="B722" s="36" t="s">
        <v>2208</v>
      </c>
      <c r="C722" s="36" t="s">
        <v>2209</v>
      </c>
      <c r="D722" s="36" t="s">
        <v>2209</v>
      </c>
      <c r="E722" s="37" t="s">
        <v>73</v>
      </c>
      <c r="F722" s="37" t="s">
        <v>65</v>
      </c>
      <c r="G722" s="38">
        <v>6690314.7619047621</v>
      </c>
      <c r="H722" s="32">
        <v>100</v>
      </c>
      <c r="I722" s="39">
        <v>66903.147619047624</v>
      </c>
      <c r="J722" s="38">
        <v>100000000</v>
      </c>
      <c r="K722" s="28"/>
      <c r="L722" s="29"/>
    </row>
    <row r="723" spans="1:12" s="23" customFormat="1" ht="16.5" customHeight="1">
      <c r="A723" s="36" t="s">
        <v>2210</v>
      </c>
      <c r="B723" s="36" t="s">
        <v>2211</v>
      </c>
      <c r="C723" s="36" t="s">
        <v>2209</v>
      </c>
      <c r="D723" s="36" t="s">
        <v>2212</v>
      </c>
      <c r="E723" s="37" t="s">
        <v>73</v>
      </c>
      <c r="F723" s="37" t="s">
        <v>54</v>
      </c>
      <c r="G723" s="38">
        <v>6690314.7619047621</v>
      </c>
      <c r="H723" s="32">
        <v>10000</v>
      </c>
      <c r="I723" s="39">
        <v>669.03147619047627</v>
      </c>
      <c r="J723" s="38">
        <v>100000000</v>
      </c>
      <c r="K723" s="28"/>
      <c r="L723" s="29"/>
    </row>
    <row r="724" spans="1:12" s="23" customFormat="1" ht="16.5" customHeight="1">
      <c r="A724" s="36" t="s">
        <v>2213</v>
      </c>
      <c r="B724" s="36" t="s">
        <v>2214</v>
      </c>
      <c r="C724" s="36" t="s">
        <v>2215</v>
      </c>
      <c r="D724" s="36" t="s">
        <v>2215</v>
      </c>
      <c r="E724" s="37" t="s">
        <v>73</v>
      </c>
      <c r="F724" s="37" t="s">
        <v>65</v>
      </c>
      <c r="G724" s="38">
        <v>803678.09523809527</v>
      </c>
      <c r="H724" s="32">
        <v>100</v>
      </c>
      <c r="I724" s="39">
        <v>8036.7809523809528</v>
      </c>
      <c r="J724" s="38">
        <v>100000000</v>
      </c>
      <c r="K724" s="28"/>
      <c r="L724" s="29"/>
    </row>
    <row r="725" spans="1:12" s="23" customFormat="1" ht="16.5" customHeight="1">
      <c r="A725" s="36" t="s">
        <v>2216</v>
      </c>
      <c r="B725" s="36" t="s">
        <v>2217</v>
      </c>
      <c r="C725" s="36" t="s">
        <v>2215</v>
      </c>
      <c r="D725" s="36" t="s">
        <v>2218</v>
      </c>
      <c r="E725" s="37" t="s">
        <v>73</v>
      </c>
      <c r="F725" s="37" t="s">
        <v>54</v>
      </c>
      <c r="G725" s="38">
        <v>803678.09523809527</v>
      </c>
      <c r="H725" s="32">
        <v>10000</v>
      </c>
      <c r="I725" s="39">
        <v>80.367809523809527</v>
      </c>
      <c r="J725" s="38">
        <v>100000000</v>
      </c>
      <c r="K725" s="28"/>
      <c r="L725" s="29"/>
    </row>
    <row r="726" spans="1:12" s="23" customFormat="1" ht="16.5" customHeight="1">
      <c r="A726" s="36" t="s">
        <v>2593</v>
      </c>
      <c r="B726" s="36" t="s">
        <v>2594</v>
      </c>
      <c r="C726" s="36" t="s">
        <v>2595</v>
      </c>
      <c r="D726" s="36" t="s">
        <v>2595</v>
      </c>
      <c r="E726" s="37" t="s">
        <v>21</v>
      </c>
      <c r="F726" s="37" t="s">
        <v>65</v>
      </c>
      <c r="G726" s="38">
        <v>863392.14285714296</v>
      </c>
      <c r="H726" s="32">
        <v>100</v>
      </c>
      <c r="I726" s="39">
        <v>8633.9214285714297</v>
      </c>
      <c r="J726" s="38">
        <v>100000000</v>
      </c>
      <c r="K726" s="28"/>
      <c r="L726" s="29"/>
    </row>
    <row r="727" spans="1:12" s="23" customFormat="1" ht="16.5" customHeight="1">
      <c r="A727" s="36" t="s">
        <v>2219</v>
      </c>
      <c r="B727" s="36" t="s">
        <v>2220</v>
      </c>
      <c r="C727" s="36" t="s">
        <v>2221</v>
      </c>
      <c r="D727" s="36" t="s">
        <v>2221</v>
      </c>
      <c r="E727" s="37" t="s">
        <v>21</v>
      </c>
      <c r="F727" s="37" t="s">
        <v>65</v>
      </c>
      <c r="G727" s="38">
        <v>3482243.0952380951</v>
      </c>
      <c r="H727" s="32">
        <v>100</v>
      </c>
      <c r="I727" s="39">
        <v>34822.43095238095</v>
      </c>
      <c r="J727" s="38">
        <v>100000000</v>
      </c>
      <c r="K727" s="28"/>
      <c r="L727" s="29"/>
    </row>
    <row r="728" spans="1:12" s="23" customFormat="1" ht="16.5" customHeight="1">
      <c r="A728" s="36" t="s">
        <v>2222</v>
      </c>
      <c r="B728" s="36" t="s">
        <v>2223</v>
      </c>
      <c r="C728" s="36" t="s">
        <v>2224</v>
      </c>
      <c r="D728" s="36" t="s">
        <v>2224</v>
      </c>
      <c r="E728" s="37" t="s">
        <v>21</v>
      </c>
      <c r="F728" s="37" t="s">
        <v>65</v>
      </c>
      <c r="G728" s="38">
        <v>19107628.095238093</v>
      </c>
      <c r="H728" s="32">
        <v>0</v>
      </c>
      <c r="I728" s="39" t="s">
        <v>69</v>
      </c>
      <c r="J728" s="38">
        <v>100000000</v>
      </c>
      <c r="K728" s="28"/>
      <c r="L728" s="29"/>
    </row>
    <row r="729" spans="1:12" s="23" customFormat="1" ht="16.5" customHeight="1">
      <c r="A729" s="36" t="s">
        <v>2225</v>
      </c>
      <c r="B729" s="36" t="s">
        <v>2226</v>
      </c>
      <c r="C729" s="36" t="s">
        <v>2227</v>
      </c>
      <c r="D729" s="36" t="s">
        <v>2227</v>
      </c>
      <c r="E729" s="37" t="s">
        <v>21</v>
      </c>
      <c r="F729" s="37" t="s">
        <v>65</v>
      </c>
      <c r="G729" s="38">
        <v>1194715</v>
      </c>
      <c r="H729" s="32">
        <v>100</v>
      </c>
      <c r="I729" s="39">
        <v>11947.15</v>
      </c>
      <c r="J729" s="38">
        <v>10000000</v>
      </c>
      <c r="K729" s="28"/>
      <c r="L729" s="29"/>
    </row>
    <row r="730" spans="1:12" s="23" customFormat="1" ht="16.5" customHeight="1">
      <c r="A730" s="36" t="s">
        <v>2228</v>
      </c>
      <c r="B730" s="36" t="s">
        <v>2229</v>
      </c>
      <c r="C730" s="36" t="s">
        <v>2230</v>
      </c>
      <c r="D730" s="36" t="s">
        <v>2230</v>
      </c>
      <c r="E730" s="37" t="s">
        <v>21</v>
      </c>
      <c r="F730" s="37" t="s">
        <v>65</v>
      </c>
      <c r="G730" s="38">
        <v>62498591.428571433</v>
      </c>
      <c r="H730" s="32">
        <v>0</v>
      </c>
      <c r="I730" s="39" t="s">
        <v>69</v>
      </c>
      <c r="J730" s="38">
        <v>100000000</v>
      </c>
      <c r="K730" s="28"/>
      <c r="L730" s="29"/>
    </row>
    <row r="731" spans="1:12" s="23" customFormat="1" ht="16.5" customHeight="1">
      <c r="A731" s="36" t="s">
        <v>2231</v>
      </c>
      <c r="B731" s="36" t="s">
        <v>2232</v>
      </c>
      <c r="C731" s="36" t="s">
        <v>2233</v>
      </c>
      <c r="D731" s="36" t="s">
        <v>2233</v>
      </c>
      <c r="E731" s="37" t="s">
        <v>21</v>
      </c>
      <c r="F731" s="37" t="s">
        <v>65</v>
      </c>
      <c r="G731" s="38">
        <v>1426989.0476190476</v>
      </c>
      <c r="H731" s="32">
        <v>100</v>
      </c>
      <c r="I731" s="39">
        <v>14269.890476190476</v>
      </c>
      <c r="J731" s="38">
        <v>19798110.75</v>
      </c>
      <c r="K731" s="28"/>
      <c r="L731" s="29"/>
    </row>
    <row r="732" spans="1:12" s="23" customFormat="1" ht="16.5" customHeight="1">
      <c r="A732" s="36" t="s">
        <v>2234</v>
      </c>
      <c r="B732" s="36" t="s">
        <v>2235</v>
      </c>
      <c r="C732" s="36" t="s">
        <v>2236</v>
      </c>
      <c r="D732" s="36" t="s">
        <v>2236</v>
      </c>
      <c r="E732" s="37" t="s">
        <v>75</v>
      </c>
      <c r="F732" s="37" t="s">
        <v>65</v>
      </c>
      <c r="G732" s="38">
        <v>25024522.142857142</v>
      </c>
      <c r="H732" s="32">
        <v>100</v>
      </c>
      <c r="I732" s="39">
        <v>250245.22142857141</v>
      </c>
      <c r="J732" s="38">
        <v>100000000</v>
      </c>
      <c r="K732" s="28"/>
      <c r="L732" s="29"/>
    </row>
    <row r="733" spans="1:12" s="23" customFormat="1" ht="16.5" customHeight="1">
      <c r="A733" s="36" t="s">
        <v>2237</v>
      </c>
      <c r="B733" s="36" t="s">
        <v>2238</v>
      </c>
      <c r="C733" s="36" t="s">
        <v>2236</v>
      </c>
      <c r="D733" s="36" t="s">
        <v>2239</v>
      </c>
      <c r="E733" s="37" t="s">
        <v>75</v>
      </c>
      <c r="F733" s="37" t="s">
        <v>54</v>
      </c>
      <c r="G733" s="38">
        <v>25024522.142857142</v>
      </c>
      <c r="H733" s="32">
        <v>10000</v>
      </c>
      <c r="I733" s="39">
        <v>2502.452214285714</v>
      </c>
      <c r="J733" s="38">
        <v>100000000</v>
      </c>
      <c r="K733" s="28"/>
      <c r="L733" s="29"/>
    </row>
    <row r="734" spans="1:12" s="23" customFormat="1" ht="16.5" customHeight="1">
      <c r="A734" s="36" t="s">
        <v>2240</v>
      </c>
      <c r="B734" s="36" t="s">
        <v>2241</v>
      </c>
      <c r="C734" s="36" t="s">
        <v>2242</v>
      </c>
      <c r="D734" s="36" t="s">
        <v>2242</v>
      </c>
      <c r="E734" s="37" t="s">
        <v>21</v>
      </c>
      <c r="F734" s="37" t="s">
        <v>65</v>
      </c>
      <c r="G734" s="38">
        <v>129783801.90476191</v>
      </c>
      <c r="H734" s="32">
        <v>100</v>
      </c>
      <c r="I734" s="39">
        <v>1297838.0190476191</v>
      </c>
      <c r="J734" s="38">
        <v>100000000</v>
      </c>
      <c r="K734" s="28"/>
      <c r="L734" s="29"/>
    </row>
    <row r="735" spans="1:12" s="23" customFormat="1" ht="16.5" customHeight="1">
      <c r="A735" s="36" t="s">
        <v>2243</v>
      </c>
      <c r="B735" s="36" t="s">
        <v>2244</v>
      </c>
      <c r="C735" s="36" t="s">
        <v>2242</v>
      </c>
      <c r="D735" s="36" t="s">
        <v>2245</v>
      </c>
      <c r="E735" s="37" t="s">
        <v>21</v>
      </c>
      <c r="F735" s="37" t="s">
        <v>54</v>
      </c>
      <c r="G735" s="38">
        <v>129783801.90476191</v>
      </c>
      <c r="H735" s="32">
        <v>10000</v>
      </c>
      <c r="I735" s="39">
        <v>12978.380190476191</v>
      </c>
      <c r="J735" s="38">
        <v>100000000</v>
      </c>
      <c r="K735" s="28"/>
      <c r="L735" s="29"/>
    </row>
    <row r="736" spans="1:12" s="23" customFormat="1" ht="16.5" customHeight="1">
      <c r="A736" s="36" t="s">
        <v>2246</v>
      </c>
      <c r="B736" s="36" t="s">
        <v>2247</v>
      </c>
      <c r="C736" s="36" t="s">
        <v>2248</v>
      </c>
      <c r="D736" s="36" t="s">
        <v>2249</v>
      </c>
      <c r="E736" s="37" t="s">
        <v>21</v>
      </c>
      <c r="F736" s="37" t="s">
        <v>54</v>
      </c>
      <c r="G736" s="38">
        <v>0</v>
      </c>
      <c r="H736" s="32">
        <v>10000</v>
      </c>
      <c r="I736" s="39">
        <v>0</v>
      </c>
      <c r="J736" s="38">
        <v>10000000</v>
      </c>
      <c r="K736" s="28"/>
      <c r="L736" s="29"/>
    </row>
    <row r="737" spans="1:12" s="23" customFormat="1" ht="16.5" customHeight="1">
      <c r="A737" s="36" t="s">
        <v>2250</v>
      </c>
      <c r="B737" s="36" t="s">
        <v>2251</v>
      </c>
      <c r="C737" s="36" t="s">
        <v>2248</v>
      </c>
      <c r="D737" s="36" t="s">
        <v>2248</v>
      </c>
      <c r="E737" s="37" t="s">
        <v>21</v>
      </c>
      <c r="F737" s="37" t="s">
        <v>65</v>
      </c>
      <c r="G737" s="38">
        <v>0</v>
      </c>
      <c r="H737" s="32">
        <v>100</v>
      </c>
      <c r="I737" s="39">
        <v>0</v>
      </c>
      <c r="J737" s="38">
        <v>10000000</v>
      </c>
      <c r="K737" s="28"/>
      <c r="L737" s="29"/>
    </row>
    <row r="738" spans="1:12" s="23" customFormat="1" ht="16.5" customHeight="1">
      <c r="A738" s="36" t="s">
        <v>2252</v>
      </c>
      <c r="B738" s="36" t="s">
        <v>2253</v>
      </c>
      <c r="C738" s="36" t="s">
        <v>2254</v>
      </c>
      <c r="D738" s="36" t="s">
        <v>2254</v>
      </c>
      <c r="E738" s="37" t="s">
        <v>28</v>
      </c>
      <c r="F738" s="37" t="s">
        <v>65</v>
      </c>
      <c r="G738" s="38">
        <v>12741612.142857144</v>
      </c>
      <c r="H738" s="32">
        <v>100</v>
      </c>
      <c r="I738" s="39">
        <v>127416.12142857144</v>
      </c>
      <c r="J738" s="38">
        <v>100000000</v>
      </c>
      <c r="K738" s="28"/>
      <c r="L738" s="29"/>
    </row>
    <row r="739" spans="1:12" s="23" customFormat="1" ht="16.5" customHeight="1">
      <c r="A739" s="36" t="s">
        <v>2255</v>
      </c>
      <c r="B739" s="36" t="s">
        <v>2256</v>
      </c>
      <c r="C739" s="36" t="s">
        <v>2254</v>
      </c>
      <c r="D739" s="36" t="s">
        <v>2257</v>
      </c>
      <c r="E739" s="37" t="s">
        <v>28</v>
      </c>
      <c r="F739" s="37" t="s">
        <v>54</v>
      </c>
      <c r="G739" s="38">
        <v>12741612.142857144</v>
      </c>
      <c r="H739" s="32">
        <v>10000</v>
      </c>
      <c r="I739" s="39">
        <v>1274.1612142857143</v>
      </c>
      <c r="J739" s="38">
        <v>100000000</v>
      </c>
      <c r="K739" s="28"/>
      <c r="L739" s="29"/>
    </row>
    <row r="740" spans="1:12" s="23" customFormat="1" ht="16.5" customHeight="1">
      <c r="A740" s="36" t="s">
        <v>2258</v>
      </c>
      <c r="B740" s="36" t="s">
        <v>2259</v>
      </c>
      <c r="C740" s="36" t="s">
        <v>2260</v>
      </c>
      <c r="D740" s="36" t="s">
        <v>2260</v>
      </c>
      <c r="E740" s="37" t="s">
        <v>21</v>
      </c>
      <c r="F740" s="37" t="s">
        <v>65</v>
      </c>
      <c r="G740" s="38">
        <v>2805432.6190476189</v>
      </c>
      <c r="H740" s="32">
        <v>100</v>
      </c>
      <c r="I740" s="39">
        <v>28054.326190476189</v>
      </c>
      <c r="J740" s="38">
        <v>100000000</v>
      </c>
      <c r="K740" s="28"/>
      <c r="L740" s="29"/>
    </row>
    <row r="741" spans="1:12" s="23" customFormat="1" ht="16.5" customHeight="1">
      <c r="A741" s="36" t="s">
        <v>2261</v>
      </c>
      <c r="B741" s="36" t="s">
        <v>2262</v>
      </c>
      <c r="C741" s="36" t="s">
        <v>2263</v>
      </c>
      <c r="D741" s="36" t="s">
        <v>2263</v>
      </c>
      <c r="E741" s="37" t="s">
        <v>75</v>
      </c>
      <c r="F741" s="37" t="s">
        <v>65</v>
      </c>
      <c r="G741" s="38">
        <v>91900125</v>
      </c>
      <c r="H741" s="32">
        <v>100</v>
      </c>
      <c r="I741" s="39">
        <v>919001.25</v>
      </c>
      <c r="J741" s="38">
        <v>100000000</v>
      </c>
      <c r="K741" s="28"/>
      <c r="L741" s="29"/>
    </row>
    <row r="742" spans="1:12" s="23" customFormat="1" ht="16.5" customHeight="1">
      <c r="A742" s="36" t="s">
        <v>2264</v>
      </c>
      <c r="B742" s="36" t="s">
        <v>2265</v>
      </c>
      <c r="C742" s="36" t="s">
        <v>2263</v>
      </c>
      <c r="D742" s="36" t="s">
        <v>2266</v>
      </c>
      <c r="E742" s="37" t="s">
        <v>75</v>
      </c>
      <c r="F742" s="37" t="s">
        <v>54</v>
      </c>
      <c r="G742" s="38">
        <v>91900125</v>
      </c>
      <c r="H742" s="32">
        <v>10000</v>
      </c>
      <c r="I742" s="39">
        <v>9190.0125000000007</v>
      </c>
      <c r="J742" s="38">
        <v>100000000</v>
      </c>
      <c r="K742" s="28"/>
      <c r="L742" s="29"/>
    </row>
    <row r="743" spans="1:12" s="23" customFormat="1" ht="16.5" customHeight="1">
      <c r="A743" s="36" t="s">
        <v>2267</v>
      </c>
      <c r="B743" s="36" t="s">
        <v>2268</v>
      </c>
      <c r="C743" s="36" t="s">
        <v>2269</v>
      </c>
      <c r="D743" s="36" t="s">
        <v>2269</v>
      </c>
      <c r="E743" s="37" t="s">
        <v>86</v>
      </c>
      <c r="F743" s="37" t="s">
        <v>65</v>
      </c>
      <c r="G743" s="38">
        <v>52399473.809523806</v>
      </c>
      <c r="H743" s="32">
        <v>1000</v>
      </c>
      <c r="I743" s="39">
        <v>52399.473809523806</v>
      </c>
      <c r="J743" s="38">
        <v>100000000</v>
      </c>
      <c r="K743" s="28"/>
      <c r="L743" s="29"/>
    </row>
    <row r="744" spans="1:12" s="23" customFormat="1" ht="16.5" customHeight="1">
      <c r="A744" s="36" t="s">
        <v>2270</v>
      </c>
      <c r="B744" s="36" t="s">
        <v>2271</v>
      </c>
      <c r="C744" s="36" t="s">
        <v>2272</v>
      </c>
      <c r="D744" s="36" t="s">
        <v>2273</v>
      </c>
      <c r="E744" s="37" t="s">
        <v>53</v>
      </c>
      <c r="F744" s="37" t="s">
        <v>54</v>
      </c>
      <c r="G744" s="38">
        <v>22315169.5</v>
      </c>
      <c r="H744" s="32">
        <v>10000</v>
      </c>
      <c r="I744" s="39">
        <v>2231.5169500000002</v>
      </c>
      <c r="J744" s="38">
        <v>100000000</v>
      </c>
      <c r="K744" s="28"/>
      <c r="L744" s="29"/>
    </row>
    <row r="745" spans="1:12" s="23" customFormat="1" ht="16.5" customHeight="1">
      <c r="A745" s="36" t="s">
        <v>2274</v>
      </c>
      <c r="B745" s="36" t="s">
        <v>2274</v>
      </c>
      <c r="C745" s="36" t="s">
        <v>2275</v>
      </c>
      <c r="D745" s="36" t="s">
        <v>2275</v>
      </c>
      <c r="E745" s="37" t="s">
        <v>21</v>
      </c>
      <c r="F745" s="37" t="s">
        <v>65</v>
      </c>
      <c r="G745" s="38">
        <v>1645261.4285714286</v>
      </c>
      <c r="H745" s="32">
        <v>100</v>
      </c>
      <c r="I745" s="39">
        <v>16452.614285714288</v>
      </c>
      <c r="J745" s="38">
        <v>45112736.125</v>
      </c>
      <c r="K745" s="28"/>
      <c r="L745" s="29"/>
    </row>
    <row r="746" spans="1:12" s="23" customFormat="1" ht="16.5" customHeight="1">
      <c r="A746" s="36" t="s">
        <v>2276</v>
      </c>
      <c r="B746" s="36" t="s">
        <v>2277</v>
      </c>
      <c r="C746" s="36" t="s">
        <v>2278</v>
      </c>
      <c r="D746" s="36" t="s">
        <v>2278</v>
      </c>
      <c r="E746" s="37" t="s">
        <v>53</v>
      </c>
      <c r="F746" s="37" t="s">
        <v>54</v>
      </c>
      <c r="G746" s="38">
        <v>2131610</v>
      </c>
      <c r="H746" s="32">
        <v>10000</v>
      </c>
      <c r="I746" s="39">
        <v>213.161</v>
      </c>
      <c r="J746" s="38">
        <v>100000000</v>
      </c>
      <c r="K746" s="28"/>
      <c r="L746" s="29"/>
    </row>
    <row r="747" spans="1:12" s="23" customFormat="1" ht="16.5" customHeight="1">
      <c r="A747" s="36" t="s">
        <v>2279</v>
      </c>
      <c r="B747" s="36" t="s">
        <v>2280</v>
      </c>
      <c r="C747" s="36" t="s">
        <v>2278</v>
      </c>
      <c r="D747" s="36" t="s">
        <v>2278</v>
      </c>
      <c r="E747" s="37" t="s">
        <v>28</v>
      </c>
      <c r="F747" s="37" t="s">
        <v>65</v>
      </c>
      <c r="G747" s="38">
        <v>5498148.8095238097</v>
      </c>
      <c r="H747" s="32">
        <v>100</v>
      </c>
      <c r="I747" s="39">
        <v>54981.488095238099</v>
      </c>
      <c r="J747" s="38">
        <v>58049086.215999998</v>
      </c>
      <c r="K747" s="28"/>
      <c r="L747" s="29"/>
    </row>
    <row r="748" spans="1:12" s="23" customFormat="1" ht="16.5" customHeight="1">
      <c r="A748" s="36" t="s">
        <v>2281</v>
      </c>
      <c r="B748" s="36" t="s">
        <v>2282</v>
      </c>
      <c r="C748" s="36" t="s">
        <v>2283</v>
      </c>
      <c r="D748" s="36" t="s">
        <v>2283</v>
      </c>
      <c r="E748" s="37" t="s">
        <v>21</v>
      </c>
      <c r="F748" s="37" t="s">
        <v>65</v>
      </c>
      <c r="G748" s="38">
        <v>3522322.8571428573</v>
      </c>
      <c r="H748" s="32">
        <v>100</v>
      </c>
      <c r="I748" s="39">
        <v>35223.228571428575</v>
      </c>
      <c r="J748" s="38">
        <v>100000000</v>
      </c>
      <c r="K748" s="28"/>
      <c r="L748" s="29"/>
    </row>
    <row r="749" spans="1:12" s="23" customFormat="1" ht="16.5" customHeight="1">
      <c r="A749" s="36" t="s">
        <v>2284</v>
      </c>
      <c r="B749" s="36" t="s">
        <v>2285</v>
      </c>
      <c r="C749" s="36" t="s">
        <v>2283</v>
      </c>
      <c r="D749" s="36" t="s">
        <v>2283</v>
      </c>
      <c r="E749" s="37" t="s">
        <v>21</v>
      </c>
      <c r="F749" s="37" t="s">
        <v>54</v>
      </c>
      <c r="G749" s="38">
        <v>3522322.8571428573</v>
      </c>
      <c r="H749" s="32">
        <v>10000</v>
      </c>
      <c r="I749" s="39">
        <v>352.23228571428575</v>
      </c>
      <c r="J749" s="38">
        <v>100000000</v>
      </c>
      <c r="K749" s="28"/>
      <c r="L749" s="29"/>
    </row>
    <row r="750" spans="1:12" s="23" customFormat="1" ht="16.5" customHeight="1">
      <c r="A750" s="36" t="s">
        <v>2286</v>
      </c>
      <c r="B750" s="36" t="s">
        <v>2287</v>
      </c>
      <c r="C750" s="36" t="s">
        <v>2288</v>
      </c>
      <c r="D750" s="36" t="s">
        <v>2289</v>
      </c>
      <c r="E750" s="37" t="s">
        <v>21</v>
      </c>
      <c r="F750" s="37" t="s">
        <v>54</v>
      </c>
      <c r="G750" s="38">
        <v>49484545.476190478</v>
      </c>
      <c r="H750" s="32">
        <v>10000</v>
      </c>
      <c r="I750" s="39">
        <v>4948.4545476190478</v>
      </c>
      <c r="J750" s="38">
        <v>100000000</v>
      </c>
      <c r="K750" s="28"/>
      <c r="L750" s="29"/>
    </row>
    <row r="751" spans="1:12" s="23" customFormat="1" ht="16.5" customHeight="1">
      <c r="A751" s="36" t="s">
        <v>2290</v>
      </c>
      <c r="B751" s="36" t="s">
        <v>2291</v>
      </c>
      <c r="C751" s="36" t="s">
        <v>2288</v>
      </c>
      <c r="D751" s="36" t="s">
        <v>2288</v>
      </c>
      <c r="E751" s="37" t="s">
        <v>21</v>
      </c>
      <c r="F751" s="37" t="s">
        <v>65</v>
      </c>
      <c r="G751" s="38">
        <v>49484545.476190478</v>
      </c>
      <c r="H751" s="32">
        <v>100</v>
      </c>
      <c r="I751" s="39">
        <v>494845.45476190478</v>
      </c>
      <c r="J751" s="38">
        <v>100000000</v>
      </c>
      <c r="K751" s="28"/>
      <c r="L751" s="29"/>
    </row>
    <row r="752" spans="1:12" s="23" customFormat="1" ht="16.5" customHeight="1">
      <c r="A752" s="36" t="s">
        <v>2292</v>
      </c>
      <c r="B752" s="36" t="s">
        <v>2293</v>
      </c>
      <c r="C752" s="36" t="s">
        <v>2294</v>
      </c>
      <c r="D752" s="36" t="s">
        <v>2294</v>
      </c>
      <c r="E752" s="37" t="s">
        <v>21</v>
      </c>
      <c r="F752" s="37" t="s">
        <v>65</v>
      </c>
      <c r="G752" s="38">
        <v>504498.33333333337</v>
      </c>
      <c r="H752" s="32">
        <v>100</v>
      </c>
      <c r="I752" s="39">
        <v>5044.9833333333336</v>
      </c>
      <c r="J752" s="38">
        <v>81399942</v>
      </c>
      <c r="K752" s="28"/>
      <c r="L752" s="29"/>
    </row>
    <row r="753" spans="1:12" s="23" customFormat="1" ht="16.5" customHeight="1">
      <c r="A753" s="36" t="s">
        <v>2295</v>
      </c>
      <c r="B753" s="36" t="s">
        <v>2296</v>
      </c>
      <c r="C753" s="36" t="s">
        <v>2297</v>
      </c>
      <c r="D753" s="36" t="s">
        <v>2298</v>
      </c>
      <c r="E753" s="37" t="s">
        <v>21</v>
      </c>
      <c r="F753" s="37" t="s">
        <v>54</v>
      </c>
      <c r="G753" s="38">
        <v>2268677.6190476189</v>
      </c>
      <c r="H753" s="32">
        <v>10000</v>
      </c>
      <c r="I753" s="39">
        <v>226.86776190476189</v>
      </c>
      <c r="J753" s="38">
        <v>10475852.100000001</v>
      </c>
      <c r="K753" s="28"/>
      <c r="L753" s="29"/>
    </row>
    <row r="754" spans="1:12" s="23" customFormat="1" ht="16.5" customHeight="1">
      <c r="A754" s="36" t="s">
        <v>2299</v>
      </c>
      <c r="B754" s="36" t="s">
        <v>2300</v>
      </c>
      <c r="C754" s="36" t="s">
        <v>2301</v>
      </c>
      <c r="D754" s="36" t="s">
        <v>2301</v>
      </c>
      <c r="E754" s="37" t="s">
        <v>28</v>
      </c>
      <c r="F754" s="37" t="s">
        <v>65</v>
      </c>
      <c r="G754" s="38">
        <v>3725489.5238095238</v>
      </c>
      <c r="H754" s="32">
        <v>100</v>
      </c>
      <c r="I754" s="39">
        <v>37254.89523809524</v>
      </c>
      <c r="J754" s="38">
        <v>100000000</v>
      </c>
      <c r="K754" s="28"/>
      <c r="L754" s="29"/>
    </row>
    <row r="755" spans="1:12" s="23" customFormat="1" ht="16.5" customHeight="1">
      <c r="A755" s="36" t="s">
        <v>2302</v>
      </c>
      <c r="B755" s="36" t="s">
        <v>2303</v>
      </c>
      <c r="C755" s="36" t="s">
        <v>2304</v>
      </c>
      <c r="D755" s="36" t="s">
        <v>2304</v>
      </c>
      <c r="E755" s="37" t="s">
        <v>21</v>
      </c>
      <c r="F755" s="37" t="s">
        <v>65</v>
      </c>
      <c r="G755" s="38">
        <v>3904799.5238095238</v>
      </c>
      <c r="H755" s="32">
        <v>0</v>
      </c>
      <c r="I755" s="39" t="s">
        <v>69</v>
      </c>
      <c r="J755" s="38">
        <v>25213777.875</v>
      </c>
      <c r="K755" s="28"/>
      <c r="L755" s="29"/>
    </row>
    <row r="756" spans="1:12" s="23" customFormat="1" ht="16.5" customHeight="1">
      <c r="A756" s="36" t="s">
        <v>2305</v>
      </c>
      <c r="B756" s="36" t="s">
        <v>2306</v>
      </c>
      <c r="C756" s="37" t="s">
        <v>2307</v>
      </c>
      <c r="D756" s="37" t="s">
        <v>2307</v>
      </c>
      <c r="E756" s="37" t="s">
        <v>21</v>
      </c>
      <c r="F756" s="37" t="s">
        <v>65</v>
      </c>
      <c r="G756" s="38">
        <v>47505467.857142851</v>
      </c>
      <c r="H756" s="32">
        <v>100</v>
      </c>
      <c r="I756" s="39">
        <v>475054.67857142852</v>
      </c>
      <c r="J756" s="38">
        <v>100000000</v>
      </c>
      <c r="K756" s="28"/>
      <c r="L756" s="29"/>
    </row>
    <row r="757" spans="1:12" s="23" customFormat="1" ht="16.5" customHeight="1">
      <c r="A757" s="36" t="s">
        <v>2308</v>
      </c>
      <c r="B757" s="36" t="s">
        <v>2309</v>
      </c>
      <c r="C757" s="36" t="s">
        <v>2307</v>
      </c>
      <c r="D757" s="36" t="s">
        <v>2310</v>
      </c>
      <c r="E757" s="37" t="s">
        <v>21</v>
      </c>
      <c r="F757" s="37" t="s">
        <v>54</v>
      </c>
      <c r="G757" s="38">
        <v>47505467.857142851</v>
      </c>
      <c r="H757" s="32">
        <v>10000</v>
      </c>
      <c r="I757" s="39">
        <v>4750.5467857142849</v>
      </c>
      <c r="J757" s="38">
        <v>100000000</v>
      </c>
      <c r="K757" s="28"/>
      <c r="L757" s="29"/>
    </row>
    <row r="758" spans="1:12" s="23" customFormat="1" ht="16.5" customHeight="1">
      <c r="A758" s="36" t="s">
        <v>2311</v>
      </c>
      <c r="B758" s="36" t="s">
        <v>2312</v>
      </c>
      <c r="C758" s="36" t="s">
        <v>2313</v>
      </c>
      <c r="D758" s="36" t="s">
        <v>2313</v>
      </c>
      <c r="E758" s="37" t="s">
        <v>75</v>
      </c>
      <c r="F758" s="37" t="s">
        <v>65</v>
      </c>
      <c r="G758" s="38">
        <v>4770911.1904761903</v>
      </c>
      <c r="H758" s="32">
        <v>100</v>
      </c>
      <c r="I758" s="39">
        <v>47709.111904761899</v>
      </c>
      <c r="J758" s="38">
        <v>100000000</v>
      </c>
      <c r="K758" s="28"/>
      <c r="L758" s="29"/>
    </row>
    <row r="759" spans="1:12" s="23" customFormat="1" ht="16.5" customHeight="1">
      <c r="A759" s="36" t="s">
        <v>2314</v>
      </c>
      <c r="B759" s="36" t="s">
        <v>2315</v>
      </c>
      <c r="C759" s="36" t="s">
        <v>2313</v>
      </c>
      <c r="D759" s="36" t="s">
        <v>2313</v>
      </c>
      <c r="E759" s="37" t="s">
        <v>75</v>
      </c>
      <c r="F759" s="37" t="s">
        <v>54</v>
      </c>
      <c r="G759" s="38">
        <v>4770911.1904761903</v>
      </c>
      <c r="H759" s="32">
        <v>10000</v>
      </c>
      <c r="I759" s="39">
        <v>477.09111904761903</v>
      </c>
      <c r="J759" s="38">
        <v>100000000</v>
      </c>
      <c r="K759" s="28"/>
      <c r="L759" s="29"/>
    </row>
    <row r="760" spans="1:12" s="23" customFormat="1" ht="16.5" customHeight="1">
      <c r="A760" s="36" t="s">
        <v>2316</v>
      </c>
      <c r="B760" s="36" t="s">
        <v>2317</v>
      </c>
      <c r="C760" s="36" t="s">
        <v>2318</v>
      </c>
      <c r="D760" s="36" t="s">
        <v>2318</v>
      </c>
      <c r="E760" s="37" t="s">
        <v>21</v>
      </c>
      <c r="F760" s="37" t="s">
        <v>65</v>
      </c>
      <c r="G760" s="38">
        <v>169393.33333333331</v>
      </c>
      <c r="H760" s="32">
        <v>100</v>
      </c>
      <c r="I760" s="39">
        <v>1693.9333333333332</v>
      </c>
      <c r="J760" s="38">
        <v>60849052</v>
      </c>
      <c r="K760" s="28"/>
      <c r="L760" s="29"/>
    </row>
    <row r="761" spans="1:12" s="23" customFormat="1" ht="16.5" customHeight="1">
      <c r="A761" s="36" t="s">
        <v>2319</v>
      </c>
      <c r="B761" s="36" t="s">
        <v>2320</v>
      </c>
      <c r="C761" s="36" t="s">
        <v>2321</v>
      </c>
      <c r="D761" s="36" t="s">
        <v>2321</v>
      </c>
      <c r="E761" s="37" t="s">
        <v>273</v>
      </c>
      <c r="F761" s="37" t="s">
        <v>65</v>
      </c>
      <c r="G761" s="38">
        <v>4568000.9523809524</v>
      </c>
      <c r="H761" s="32">
        <v>100</v>
      </c>
      <c r="I761" s="39">
        <v>45680.009523809524</v>
      </c>
      <c r="J761" s="38">
        <v>100000000</v>
      </c>
      <c r="K761" s="28"/>
      <c r="L761" s="29"/>
    </row>
    <row r="762" spans="1:12" s="23" customFormat="1" ht="16.5" customHeight="1">
      <c r="A762" s="36" t="s">
        <v>2322</v>
      </c>
      <c r="B762" s="36" t="s">
        <v>2323</v>
      </c>
      <c r="C762" s="36" t="s">
        <v>2324</v>
      </c>
      <c r="D762" s="36" t="s">
        <v>2324</v>
      </c>
      <c r="E762" s="37" t="s">
        <v>86</v>
      </c>
      <c r="F762" s="37" t="s">
        <v>65</v>
      </c>
      <c r="G762" s="38">
        <v>18850295.952380951</v>
      </c>
      <c r="H762" s="32">
        <v>1000</v>
      </c>
      <c r="I762" s="39">
        <v>18850.295952380951</v>
      </c>
      <c r="J762" s="38">
        <v>100000000</v>
      </c>
      <c r="K762" s="28"/>
      <c r="L762" s="29"/>
    </row>
    <row r="763" spans="1:12" s="23" customFormat="1" ht="16.5" customHeight="1">
      <c r="A763" s="36" t="s">
        <v>2325</v>
      </c>
      <c r="B763" s="36" t="s">
        <v>2326</v>
      </c>
      <c r="C763" s="36" t="s">
        <v>2327</v>
      </c>
      <c r="D763" s="36" t="s">
        <v>2327</v>
      </c>
      <c r="E763" s="37" t="s">
        <v>21</v>
      </c>
      <c r="F763" s="37" t="s">
        <v>65</v>
      </c>
      <c r="G763" s="38">
        <v>7604448.333333334</v>
      </c>
      <c r="H763" s="32">
        <v>100</v>
      </c>
      <c r="I763" s="39">
        <v>76044.483333333337</v>
      </c>
      <c r="J763" s="38">
        <v>98954498</v>
      </c>
      <c r="K763" s="28"/>
      <c r="L763" s="29"/>
    </row>
    <row r="764" spans="1:12" s="23" customFormat="1" ht="16.5" customHeight="1">
      <c r="A764" s="36" t="s">
        <v>2328</v>
      </c>
      <c r="B764" s="36" t="s">
        <v>2329</v>
      </c>
      <c r="C764" s="36" t="s">
        <v>2330</v>
      </c>
      <c r="D764" s="36" t="s">
        <v>2330</v>
      </c>
      <c r="E764" s="37" t="s">
        <v>73</v>
      </c>
      <c r="F764" s="37" t="s">
        <v>65</v>
      </c>
      <c r="G764" s="38">
        <v>32830970.238095239</v>
      </c>
      <c r="H764" s="32">
        <v>100</v>
      </c>
      <c r="I764" s="39">
        <v>328309.70238095237</v>
      </c>
      <c r="J764" s="38">
        <v>100000000</v>
      </c>
      <c r="K764" s="28"/>
      <c r="L764" s="29"/>
    </row>
    <row r="765" spans="1:12" s="23" customFormat="1" ht="16.5" customHeight="1">
      <c r="A765" s="36" t="s">
        <v>2331</v>
      </c>
      <c r="B765" s="36" t="s">
        <v>2332</v>
      </c>
      <c r="C765" s="36" t="s">
        <v>2330</v>
      </c>
      <c r="D765" s="36" t="s">
        <v>2333</v>
      </c>
      <c r="E765" s="37" t="s">
        <v>73</v>
      </c>
      <c r="F765" s="37" t="s">
        <v>54</v>
      </c>
      <c r="G765" s="38">
        <v>32830970.238095239</v>
      </c>
      <c r="H765" s="32">
        <v>10000</v>
      </c>
      <c r="I765" s="39">
        <v>3283.0970238095238</v>
      </c>
      <c r="J765" s="38">
        <v>100000000</v>
      </c>
      <c r="K765" s="28"/>
      <c r="L765" s="29"/>
    </row>
    <row r="766" spans="1:12" s="23" customFormat="1" ht="16.5" customHeight="1">
      <c r="A766" s="36" t="s">
        <v>2334</v>
      </c>
      <c r="B766" s="36" t="s">
        <v>2334</v>
      </c>
      <c r="C766" s="36" t="s">
        <v>2335</v>
      </c>
      <c r="D766" s="36" t="s">
        <v>2335</v>
      </c>
      <c r="E766" s="37" t="s">
        <v>21</v>
      </c>
      <c r="F766" s="37" t="s">
        <v>65</v>
      </c>
      <c r="G766" s="38">
        <v>4340298.8095238097</v>
      </c>
      <c r="H766" s="32">
        <v>100</v>
      </c>
      <c r="I766" s="39">
        <v>43402.988095238099</v>
      </c>
      <c r="J766" s="38">
        <v>100000000</v>
      </c>
      <c r="K766" s="28"/>
      <c r="L766" s="29"/>
    </row>
    <row r="767" spans="1:12" s="23" customFormat="1" ht="16.5" customHeight="1">
      <c r="A767" s="36" t="s">
        <v>2336</v>
      </c>
      <c r="B767" s="36" t="s">
        <v>2337</v>
      </c>
      <c r="C767" s="36" t="s">
        <v>2335</v>
      </c>
      <c r="D767" s="36" t="s">
        <v>2338</v>
      </c>
      <c r="E767" s="37" t="s">
        <v>21</v>
      </c>
      <c r="F767" s="37" t="s">
        <v>54</v>
      </c>
      <c r="G767" s="38">
        <v>4340298.8095238097</v>
      </c>
      <c r="H767" s="32">
        <v>10000</v>
      </c>
      <c r="I767" s="39">
        <v>434.02988095238095</v>
      </c>
      <c r="J767" s="38">
        <v>100000000</v>
      </c>
      <c r="K767" s="28"/>
      <c r="L767" s="29"/>
    </row>
    <row r="768" spans="1:12" s="23" customFormat="1" ht="16.5" customHeight="1">
      <c r="A768" s="36" t="s">
        <v>2339</v>
      </c>
      <c r="B768" s="36" t="s">
        <v>2340</v>
      </c>
      <c r="C768" s="36" t="s">
        <v>2341</v>
      </c>
      <c r="D768" s="36" t="s">
        <v>2341</v>
      </c>
      <c r="E768" s="37" t="s">
        <v>21</v>
      </c>
      <c r="F768" s="37" t="s">
        <v>65</v>
      </c>
      <c r="G768" s="38">
        <v>5591685.9523809524</v>
      </c>
      <c r="H768" s="32">
        <v>100</v>
      </c>
      <c r="I768" s="39">
        <v>55916.859523809522</v>
      </c>
      <c r="J768" s="38">
        <v>100000000</v>
      </c>
      <c r="K768" s="28"/>
      <c r="L768" s="29"/>
    </row>
    <row r="769" spans="1:12" s="23" customFormat="1" ht="16.5" customHeight="1">
      <c r="A769" s="36" t="s">
        <v>2342</v>
      </c>
      <c r="B769" s="36" t="s">
        <v>2343</v>
      </c>
      <c r="C769" s="36" t="s">
        <v>2341</v>
      </c>
      <c r="D769" s="36" t="s">
        <v>2344</v>
      </c>
      <c r="E769" s="37" t="s">
        <v>21</v>
      </c>
      <c r="F769" s="37" t="s">
        <v>54</v>
      </c>
      <c r="G769" s="38">
        <v>5591685.9523809524</v>
      </c>
      <c r="H769" s="32">
        <v>10000</v>
      </c>
      <c r="I769" s="39">
        <v>559.16859523809524</v>
      </c>
      <c r="J769" s="38">
        <v>100000000</v>
      </c>
      <c r="K769" s="28"/>
      <c r="L769" s="29"/>
    </row>
    <row r="770" spans="1:12" s="23" customFormat="1" ht="16.5" customHeight="1">
      <c r="A770" s="36" t="s">
        <v>2345</v>
      </c>
      <c r="B770" s="36" t="s">
        <v>2346</v>
      </c>
      <c r="C770" s="36" t="s">
        <v>2347</v>
      </c>
      <c r="D770" s="36" t="s">
        <v>2348</v>
      </c>
      <c r="E770" s="37" t="s">
        <v>21</v>
      </c>
      <c r="F770" s="37" t="s">
        <v>54</v>
      </c>
      <c r="G770" s="38">
        <v>4671275.2380952379</v>
      </c>
      <c r="H770" s="32">
        <v>10000</v>
      </c>
      <c r="I770" s="39">
        <v>467.12752380952378</v>
      </c>
      <c r="J770" s="38">
        <v>100000000</v>
      </c>
      <c r="K770" s="28"/>
      <c r="L770" s="29"/>
    </row>
    <row r="771" spans="1:12" s="23" customFormat="1" ht="16.5" customHeight="1">
      <c r="A771" s="36" t="s">
        <v>2349</v>
      </c>
      <c r="B771" s="36" t="s">
        <v>2350</v>
      </c>
      <c r="C771" s="36" t="s">
        <v>2347</v>
      </c>
      <c r="D771" s="36" t="s">
        <v>2347</v>
      </c>
      <c r="E771" s="37" t="s">
        <v>21</v>
      </c>
      <c r="F771" s="37" t="s">
        <v>65</v>
      </c>
      <c r="G771" s="38">
        <v>4671275.2380952379</v>
      </c>
      <c r="H771" s="32">
        <v>100</v>
      </c>
      <c r="I771" s="39">
        <v>46712.752380952377</v>
      </c>
      <c r="J771" s="38">
        <v>100000000</v>
      </c>
      <c r="K771" s="28"/>
      <c r="L771" s="29"/>
    </row>
    <row r="772" spans="1:12" s="23" customFormat="1" ht="16.5" customHeight="1">
      <c r="A772" s="36" t="s">
        <v>2351</v>
      </c>
      <c r="B772" s="36" t="s">
        <v>2352</v>
      </c>
      <c r="C772" s="36" t="s">
        <v>2353</v>
      </c>
      <c r="D772" s="36" t="s">
        <v>2354</v>
      </c>
      <c r="E772" s="37" t="s">
        <v>21</v>
      </c>
      <c r="F772" s="37" t="s">
        <v>54</v>
      </c>
      <c r="G772" s="38">
        <v>88920406.90476191</v>
      </c>
      <c r="H772" s="32">
        <v>10000</v>
      </c>
      <c r="I772" s="39">
        <v>8892.0406904761912</v>
      </c>
      <c r="J772" s="38">
        <v>100000000</v>
      </c>
      <c r="K772" s="28"/>
      <c r="L772" s="29"/>
    </row>
    <row r="773" spans="1:12" s="23" customFormat="1" ht="16.5" customHeight="1">
      <c r="A773" s="36" t="s">
        <v>2355</v>
      </c>
      <c r="B773" s="36" t="s">
        <v>2356</v>
      </c>
      <c r="C773" s="36" t="s">
        <v>2353</v>
      </c>
      <c r="D773" s="36" t="s">
        <v>2353</v>
      </c>
      <c r="E773" s="37" t="s">
        <v>21</v>
      </c>
      <c r="F773" s="37" t="s">
        <v>65</v>
      </c>
      <c r="G773" s="38">
        <v>88920406.90476191</v>
      </c>
      <c r="H773" s="32">
        <v>1000</v>
      </c>
      <c r="I773" s="39">
        <v>88920.406904761912</v>
      </c>
      <c r="J773" s="38">
        <v>100000000</v>
      </c>
      <c r="K773" s="28"/>
      <c r="L773" s="29"/>
    </row>
    <row r="774" spans="1:12" s="23" customFormat="1" ht="16.5" customHeight="1">
      <c r="A774" s="36" t="s">
        <v>2357</v>
      </c>
      <c r="B774" s="36" t="s">
        <v>2358</v>
      </c>
      <c r="C774" s="36" t="s">
        <v>2359</v>
      </c>
      <c r="D774" s="36" t="s">
        <v>2359</v>
      </c>
      <c r="E774" s="37" t="s">
        <v>21</v>
      </c>
      <c r="F774" s="37" t="s">
        <v>65</v>
      </c>
      <c r="G774" s="38">
        <v>30051361.904761903</v>
      </c>
      <c r="H774" s="32">
        <v>100</v>
      </c>
      <c r="I774" s="39">
        <v>300513.61904761905</v>
      </c>
      <c r="J774" s="38">
        <v>100000000</v>
      </c>
      <c r="K774" s="28"/>
      <c r="L774" s="29"/>
    </row>
    <row r="775" spans="1:12" s="23" customFormat="1" ht="16.5" customHeight="1">
      <c r="A775" s="36" t="s">
        <v>2360</v>
      </c>
      <c r="B775" s="36" t="s">
        <v>2361</v>
      </c>
      <c r="C775" s="36" t="s">
        <v>2359</v>
      </c>
      <c r="D775" s="36" t="s">
        <v>2362</v>
      </c>
      <c r="E775" s="37" t="s">
        <v>21</v>
      </c>
      <c r="F775" s="37" t="s">
        <v>54</v>
      </c>
      <c r="G775" s="38">
        <v>30051361.904761903</v>
      </c>
      <c r="H775" s="32">
        <v>10000</v>
      </c>
      <c r="I775" s="39">
        <v>3005.1361904761902</v>
      </c>
      <c r="J775" s="38">
        <v>100000000</v>
      </c>
      <c r="K775" s="28"/>
      <c r="L775" s="29"/>
    </row>
    <row r="776" spans="1:12" s="23" customFormat="1" ht="16.5" customHeight="1">
      <c r="A776" s="36" t="s">
        <v>2363</v>
      </c>
      <c r="B776" s="36" t="s">
        <v>2364</v>
      </c>
      <c r="C776" s="36" t="s">
        <v>2365</v>
      </c>
      <c r="D776" s="36" t="s">
        <v>2366</v>
      </c>
      <c r="E776" s="37" t="s">
        <v>53</v>
      </c>
      <c r="F776" s="37" t="s">
        <v>54</v>
      </c>
      <c r="G776" s="38">
        <v>11337376.25</v>
      </c>
      <c r="H776" s="32">
        <v>10000</v>
      </c>
      <c r="I776" s="39">
        <v>1133.737625</v>
      </c>
      <c r="J776" s="38">
        <v>100000000</v>
      </c>
      <c r="K776" s="28"/>
      <c r="L776" s="29"/>
    </row>
    <row r="777" spans="1:12" s="23" customFormat="1" ht="16.5" customHeight="1">
      <c r="A777" s="36" t="s">
        <v>2367</v>
      </c>
      <c r="B777" s="36" t="s">
        <v>2368</v>
      </c>
      <c r="C777" s="36" t="s">
        <v>2369</v>
      </c>
      <c r="D777" s="36" t="s">
        <v>2370</v>
      </c>
      <c r="E777" s="37" t="s">
        <v>21</v>
      </c>
      <c r="F777" s="37" t="s">
        <v>54</v>
      </c>
      <c r="G777" s="38">
        <v>51597551.904761903</v>
      </c>
      <c r="H777" s="32">
        <v>10000</v>
      </c>
      <c r="I777" s="39">
        <v>5159.7551904761904</v>
      </c>
      <c r="J777" s="38">
        <v>55698955.949999988</v>
      </c>
      <c r="K777" s="28"/>
      <c r="L777" s="29"/>
    </row>
    <row r="778" spans="1:12" s="23" customFormat="1" ht="16.5" customHeight="1">
      <c r="A778" s="36" t="s">
        <v>2371</v>
      </c>
      <c r="B778" s="36" t="s">
        <v>2372</v>
      </c>
      <c r="C778" s="36" t="s">
        <v>2373</v>
      </c>
      <c r="D778" s="36" t="s">
        <v>2374</v>
      </c>
      <c r="E778" s="37" t="s">
        <v>21</v>
      </c>
      <c r="F778" s="37" t="s">
        <v>54</v>
      </c>
      <c r="G778" s="38">
        <v>993039.04761904757</v>
      </c>
      <c r="H778" s="32">
        <v>10000</v>
      </c>
      <c r="I778" s="39">
        <v>99.303904761904761</v>
      </c>
      <c r="J778" s="38">
        <v>50158687.650000006</v>
      </c>
      <c r="K778" s="28"/>
      <c r="L778" s="29"/>
    </row>
    <row r="779" spans="1:12" s="23" customFormat="1" ht="16.5" customHeight="1">
      <c r="A779" s="36" t="s">
        <v>2375</v>
      </c>
      <c r="B779" s="36" t="s">
        <v>2376</v>
      </c>
      <c r="C779" s="36" t="s">
        <v>2377</v>
      </c>
      <c r="D779" s="36" t="s">
        <v>2377</v>
      </c>
      <c r="E779" s="37" t="s">
        <v>21</v>
      </c>
      <c r="F779" s="37" t="s">
        <v>65</v>
      </c>
      <c r="G779" s="38">
        <v>1663530.2380952381</v>
      </c>
      <c r="H779" s="32">
        <v>100</v>
      </c>
      <c r="I779" s="39">
        <v>16635.30238095238</v>
      </c>
      <c r="J779" s="38">
        <v>88306176</v>
      </c>
      <c r="K779" s="28"/>
      <c r="L779" s="29"/>
    </row>
    <row r="780" spans="1:12" s="23" customFormat="1" ht="16.5" customHeight="1">
      <c r="A780" s="36" t="s">
        <v>2378</v>
      </c>
      <c r="B780" s="36" t="s">
        <v>2379</v>
      </c>
      <c r="C780" s="36" t="s">
        <v>2380</v>
      </c>
      <c r="D780" s="36" t="s">
        <v>2381</v>
      </c>
      <c r="E780" s="37" t="s">
        <v>53</v>
      </c>
      <c r="F780" s="37" t="s">
        <v>54</v>
      </c>
      <c r="G780" s="38">
        <v>32709307.5</v>
      </c>
      <c r="H780" s="32">
        <v>10000</v>
      </c>
      <c r="I780" s="39">
        <v>3270.93075</v>
      </c>
      <c r="J780" s="38">
        <v>100000000</v>
      </c>
      <c r="K780" s="28"/>
      <c r="L780" s="29"/>
    </row>
    <row r="781" spans="1:12" s="23" customFormat="1" ht="16.5" customHeight="1">
      <c r="A781" s="36" t="s">
        <v>2382</v>
      </c>
      <c r="B781" s="36" t="s">
        <v>2383</v>
      </c>
      <c r="C781" s="36" t="s">
        <v>2384</v>
      </c>
      <c r="D781" s="36" t="s">
        <v>2385</v>
      </c>
      <c r="E781" s="37" t="s">
        <v>53</v>
      </c>
      <c r="F781" s="37" t="s">
        <v>54</v>
      </c>
      <c r="G781" s="38">
        <v>17612433.75</v>
      </c>
      <c r="H781" s="32">
        <v>10000</v>
      </c>
      <c r="I781" s="39">
        <v>1761.243375</v>
      </c>
      <c r="J781" s="38">
        <v>100000000</v>
      </c>
      <c r="K781" s="28"/>
      <c r="L781" s="29"/>
    </row>
    <row r="782" spans="1:12" s="23" customFormat="1" ht="16.5" customHeight="1">
      <c r="A782" s="36" t="s">
        <v>2386</v>
      </c>
      <c r="B782" s="36" t="s">
        <v>2387</v>
      </c>
      <c r="C782" s="36" t="s">
        <v>2388</v>
      </c>
      <c r="D782" s="36" t="s">
        <v>2388</v>
      </c>
      <c r="E782" s="37" t="s">
        <v>21</v>
      </c>
      <c r="F782" s="37" t="s">
        <v>65</v>
      </c>
      <c r="G782" s="38">
        <v>16050884.285714287</v>
      </c>
      <c r="H782" s="32">
        <v>100</v>
      </c>
      <c r="I782" s="39">
        <v>160508.84285714288</v>
      </c>
      <c r="J782" s="38">
        <v>100000000</v>
      </c>
      <c r="K782" s="28"/>
      <c r="L782" s="29"/>
    </row>
    <row r="783" spans="1:12" s="23" customFormat="1" ht="16.5" customHeight="1">
      <c r="A783" s="36" t="s">
        <v>2389</v>
      </c>
      <c r="B783" s="36" t="s">
        <v>2390</v>
      </c>
      <c r="C783" s="36" t="s">
        <v>2388</v>
      </c>
      <c r="D783" s="36" t="s">
        <v>2391</v>
      </c>
      <c r="E783" s="37" t="s">
        <v>21</v>
      </c>
      <c r="F783" s="37" t="s">
        <v>54</v>
      </c>
      <c r="G783" s="38">
        <v>16050884.285714287</v>
      </c>
      <c r="H783" s="32">
        <v>10000</v>
      </c>
      <c r="I783" s="39">
        <v>1605.0884285714287</v>
      </c>
      <c r="J783" s="38">
        <v>100000000</v>
      </c>
      <c r="K783" s="28"/>
      <c r="L783" s="29"/>
    </row>
    <row r="784" spans="1:12" s="23" customFormat="1" ht="16.5" customHeight="1">
      <c r="A784" s="36" t="s">
        <v>2392</v>
      </c>
      <c r="B784" s="36" t="s">
        <v>2393</v>
      </c>
      <c r="C784" s="36" t="s">
        <v>2394</v>
      </c>
      <c r="D784" s="36" t="s">
        <v>2394</v>
      </c>
      <c r="E784" s="37" t="s">
        <v>21</v>
      </c>
      <c r="F784" s="37" t="s">
        <v>65</v>
      </c>
      <c r="G784" s="38">
        <v>13536170.714285713</v>
      </c>
      <c r="H784" s="32">
        <v>100</v>
      </c>
      <c r="I784" s="39">
        <v>135361.70714285714</v>
      </c>
      <c r="J784" s="38">
        <v>100000000</v>
      </c>
      <c r="K784" s="28"/>
      <c r="L784" s="29"/>
    </row>
    <row r="785" spans="1:12" s="23" customFormat="1" ht="16.5" customHeight="1">
      <c r="A785" s="36" t="s">
        <v>2395</v>
      </c>
      <c r="B785" s="36" t="s">
        <v>2396</v>
      </c>
      <c r="C785" s="36" t="s">
        <v>2397</v>
      </c>
      <c r="D785" s="36" t="s">
        <v>2398</v>
      </c>
      <c r="E785" s="37" t="s">
        <v>53</v>
      </c>
      <c r="F785" s="37" t="s">
        <v>54</v>
      </c>
      <c r="G785" s="38">
        <v>44141915.75</v>
      </c>
      <c r="H785" s="32">
        <v>10000</v>
      </c>
      <c r="I785" s="39">
        <v>4414.1915749999998</v>
      </c>
      <c r="J785" s="38">
        <v>100000000</v>
      </c>
      <c r="K785" s="28"/>
      <c r="L785" s="29"/>
    </row>
    <row r="786" spans="1:12" s="23" customFormat="1" ht="16.5" customHeight="1">
      <c r="A786" s="36" t="s">
        <v>2399</v>
      </c>
      <c r="B786" s="36" t="s">
        <v>2400</v>
      </c>
      <c r="C786" s="36" t="s">
        <v>2401</v>
      </c>
      <c r="D786" s="36" t="s">
        <v>2402</v>
      </c>
      <c r="E786" s="37" t="s">
        <v>86</v>
      </c>
      <c r="F786" s="37" t="s">
        <v>54</v>
      </c>
      <c r="G786" s="38">
        <v>12606475.714285713</v>
      </c>
      <c r="H786" s="32">
        <v>10000</v>
      </c>
      <c r="I786" s="39">
        <v>1260.6475714285714</v>
      </c>
      <c r="J786" s="38">
        <v>100000000</v>
      </c>
      <c r="K786" s="28"/>
      <c r="L786" s="29"/>
    </row>
    <row r="787" spans="1:12" s="23" customFormat="1" ht="16.5" customHeight="1">
      <c r="A787" s="36" t="s">
        <v>2403</v>
      </c>
      <c r="B787" s="36" t="s">
        <v>2404</v>
      </c>
      <c r="C787" s="36" t="s">
        <v>2405</v>
      </c>
      <c r="D787" s="36" t="s">
        <v>2405</v>
      </c>
      <c r="E787" s="37" t="s">
        <v>21</v>
      </c>
      <c r="F787" s="37" t="s">
        <v>65</v>
      </c>
      <c r="G787" s="38">
        <v>17270567.857142858</v>
      </c>
      <c r="H787" s="32">
        <v>100</v>
      </c>
      <c r="I787" s="39">
        <v>172705.67857142858</v>
      </c>
      <c r="J787" s="38">
        <v>92294710.200000003</v>
      </c>
      <c r="K787" s="28"/>
      <c r="L787" s="29"/>
    </row>
    <row r="788" spans="1:12" s="23" customFormat="1" ht="16.5" customHeight="1">
      <c r="A788" s="36" t="s">
        <v>2406</v>
      </c>
      <c r="B788" s="36" t="s">
        <v>2407</v>
      </c>
      <c r="C788" s="36" t="s">
        <v>2405</v>
      </c>
      <c r="D788" s="36" t="s">
        <v>2408</v>
      </c>
      <c r="E788" s="37" t="s">
        <v>21</v>
      </c>
      <c r="F788" s="37" t="s">
        <v>54</v>
      </c>
      <c r="G788" s="38">
        <v>17270567.857142858</v>
      </c>
      <c r="H788" s="32">
        <v>10000</v>
      </c>
      <c r="I788" s="39">
        <v>1727.0567857142858</v>
      </c>
      <c r="J788" s="38">
        <v>92294710.200000003</v>
      </c>
      <c r="K788" s="28"/>
      <c r="L788" s="29"/>
    </row>
    <row r="789" spans="1:12" s="23" customFormat="1" ht="16.5" customHeight="1">
      <c r="A789" s="36" t="s">
        <v>2409</v>
      </c>
      <c r="B789" s="36" t="s">
        <v>2410</v>
      </c>
      <c r="C789" s="36" t="s">
        <v>2411</v>
      </c>
      <c r="D789" s="36" t="s">
        <v>2411</v>
      </c>
      <c r="E789" s="37" t="s">
        <v>21</v>
      </c>
      <c r="F789" s="37" t="s">
        <v>65</v>
      </c>
      <c r="G789" s="38">
        <v>11015083.80952381</v>
      </c>
      <c r="H789" s="32">
        <v>100</v>
      </c>
      <c r="I789" s="39">
        <v>110150.8380952381</v>
      </c>
      <c r="J789" s="38">
        <v>100000000</v>
      </c>
      <c r="K789" s="28"/>
      <c r="L789" s="29"/>
    </row>
    <row r="790" spans="1:12" s="23" customFormat="1" ht="16.5" customHeight="1">
      <c r="A790" s="36" t="s">
        <v>2412</v>
      </c>
      <c r="B790" s="36" t="s">
        <v>2413</v>
      </c>
      <c r="C790" s="36" t="s">
        <v>2411</v>
      </c>
      <c r="D790" s="36" t="s">
        <v>2414</v>
      </c>
      <c r="E790" s="37" t="s">
        <v>21</v>
      </c>
      <c r="F790" s="37" t="s">
        <v>54</v>
      </c>
      <c r="G790" s="38">
        <v>11015083.80952381</v>
      </c>
      <c r="H790" s="32">
        <v>10000</v>
      </c>
      <c r="I790" s="39">
        <v>1101.508380952381</v>
      </c>
      <c r="J790" s="38">
        <v>100000000</v>
      </c>
      <c r="K790" s="28"/>
      <c r="L790" s="29"/>
    </row>
    <row r="791" spans="1:12" s="23" customFormat="1" ht="16.5" customHeight="1">
      <c r="A791" s="36" t="s">
        <v>2415</v>
      </c>
      <c r="B791" s="36" t="s">
        <v>2416</v>
      </c>
      <c r="C791" s="36" t="s">
        <v>2417</v>
      </c>
      <c r="D791" s="36" t="s">
        <v>2417</v>
      </c>
      <c r="E791" s="37" t="s">
        <v>21</v>
      </c>
      <c r="F791" s="37" t="s">
        <v>65</v>
      </c>
      <c r="G791" s="38">
        <v>2327719.7619047617</v>
      </c>
      <c r="H791" s="32">
        <v>100</v>
      </c>
      <c r="I791" s="39">
        <v>23277.197619047616</v>
      </c>
      <c r="J791" s="38">
        <v>100000000</v>
      </c>
      <c r="K791" s="28"/>
      <c r="L791" s="29"/>
    </row>
    <row r="792" spans="1:12" s="23" customFormat="1" ht="16.5" customHeight="1">
      <c r="A792" s="36" t="s">
        <v>2418</v>
      </c>
      <c r="B792" s="36" t="s">
        <v>2419</v>
      </c>
      <c r="C792" s="36" t="s">
        <v>2420</v>
      </c>
      <c r="D792" s="36" t="s">
        <v>2421</v>
      </c>
      <c r="E792" s="37" t="s">
        <v>21</v>
      </c>
      <c r="F792" s="37" t="s">
        <v>54</v>
      </c>
      <c r="G792" s="38">
        <v>2327719.7619047617</v>
      </c>
      <c r="H792" s="32">
        <v>10000</v>
      </c>
      <c r="I792" s="39">
        <v>232.77197619047615</v>
      </c>
      <c r="J792" s="38">
        <v>100000000</v>
      </c>
      <c r="K792" s="28"/>
      <c r="L792" s="29"/>
    </row>
    <row r="793" spans="1:12" s="23" customFormat="1" ht="16.5" customHeight="1">
      <c r="A793" s="36" t="s">
        <v>2422</v>
      </c>
      <c r="B793" s="36" t="s">
        <v>2423</v>
      </c>
      <c r="C793" s="36" t="s">
        <v>2424</v>
      </c>
      <c r="D793" s="36" t="s">
        <v>2424</v>
      </c>
      <c r="E793" s="37" t="s">
        <v>21</v>
      </c>
      <c r="F793" s="37" t="s">
        <v>65</v>
      </c>
      <c r="G793" s="38">
        <v>5081095.2380952379</v>
      </c>
      <c r="H793" s="32">
        <v>100</v>
      </c>
      <c r="I793" s="39">
        <v>50810.952380952382</v>
      </c>
      <c r="J793" s="38">
        <v>16660235.365000004</v>
      </c>
      <c r="K793" s="28"/>
      <c r="L793" s="29"/>
    </row>
    <row r="794" spans="1:12" s="23" customFormat="1" ht="16.5" customHeight="1">
      <c r="A794" s="36" t="s">
        <v>2425</v>
      </c>
      <c r="B794" s="36" t="s">
        <v>2426</v>
      </c>
      <c r="C794" s="36" t="s">
        <v>2427</v>
      </c>
      <c r="D794" s="36" t="s">
        <v>2427</v>
      </c>
      <c r="E794" s="37" t="s">
        <v>28</v>
      </c>
      <c r="F794" s="37" t="s">
        <v>54</v>
      </c>
      <c r="G794" s="38">
        <v>17436386.19047619</v>
      </c>
      <c r="H794" s="32">
        <v>10000</v>
      </c>
      <c r="I794" s="39">
        <v>1743.6386190476189</v>
      </c>
      <c r="J794" s="38">
        <v>73982102.687359989</v>
      </c>
      <c r="K794" s="28"/>
      <c r="L794" s="29"/>
    </row>
    <row r="795" spans="1:12" s="23" customFormat="1" ht="16.5" customHeight="1">
      <c r="A795" s="36" t="s">
        <v>2428</v>
      </c>
      <c r="B795" s="36" t="s">
        <v>2429</v>
      </c>
      <c r="C795" s="36" t="s">
        <v>2430</v>
      </c>
      <c r="D795" s="36" t="s">
        <v>2430</v>
      </c>
      <c r="E795" s="37" t="s">
        <v>28</v>
      </c>
      <c r="F795" s="37" t="s">
        <v>65</v>
      </c>
      <c r="G795" s="38">
        <v>17436386.19047619</v>
      </c>
      <c r="H795" s="32">
        <v>100</v>
      </c>
      <c r="I795" s="39">
        <v>174363.8619047619</v>
      </c>
      <c r="J795" s="38">
        <v>73982102.687359989</v>
      </c>
      <c r="K795" s="28"/>
      <c r="L795" s="29"/>
    </row>
    <row r="796" spans="1:12" s="23" customFormat="1" ht="16.5" customHeight="1">
      <c r="A796" s="36" t="s">
        <v>2431</v>
      </c>
      <c r="B796" s="36" t="s">
        <v>2432</v>
      </c>
      <c r="C796" s="36" t="s">
        <v>2433</v>
      </c>
      <c r="D796" s="36" t="s">
        <v>2434</v>
      </c>
      <c r="E796" s="37" t="s">
        <v>21</v>
      </c>
      <c r="F796" s="37" t="s">
        <v>54</v>
      </c>
      <c r="G796" s="38">
        <v>20293452.142857142</v>
      </c>
      <c r="H796" s="32">
        <v>10000</v>
      </c>
      <c r="I796" s="39">
        <v>2029.3452142857143</v>
      </c>
      <c r="J796" s="38">
        <v>100000000</v>
      </c>
      <c r="K796" s="28"/>
      <c r="L796" s="29"/>
    </row>
    <row r="797" spans="1:12" s="23" customFormat="1" ht="16.5" customHeight="1">
      <c r="A797" s="36" t="s">
        <v>2435</v>
      </c>
      <c r="B797" s="36" t="s">
        <v>2436</v>
      </c>
      <c r="C797" s="36" t="s">
        <v>2433</v>
      </c>
      <c r="D797" s="36" t="s">
        <v>2433</v>
      </c>
      <c r="E797" s="37" t="s">
        <v>21</v>
      </c>
      <c r="F797" s="37" t="s">
        <v>65</v>
      </c>
      <c r="G797" s="38">
        <v>20293452.142857142</v>
      </c>
      <c r="H797" s="32">
        <v>100</v>
      </c>
      <c r="I797" s="39">
        <v>202934.52142857143</v>
      </c>
      <c r="J797" s="38">
        <v>100000000</v>
      </c>
      <c r="K797" s="28"/>
      <c r="L797" s="29"/>
    </row>
    <row r="798" spans="1:12" s="23" customFormat="1" ht="16.5" customHeight="1">
      <c r="A798" s="36" t="s">
        <v>2437</v>
      </c>
      <c r="B798" s="36" t="s">
        <v>2438</v>
      </c>
      <c r="C798" s="36" t="s">
        <v>2439</v>
      </c>
      <c r="D798" s="36" t="s">
        <v>2439</v>
      </c>
      <c r="E798" s="37" t="s">
        <v>21</v>
      </c>
      <c r="F798" s="37" t="s">
        <v>65</v>
      </c>
      <c r="G798" s="38">
        <v>726118.57142857148</v>
      </c>
      <c r="H798" s="32">
        <v>100</v>
      </c>
      <c r="I798" s="39">
        <v>7261.1857142857152</v>
      </c>
      <c r="J798" s="38">
        <v>100000000</v>
      </c>
      <c r="K798" s="28"/>
      <c r="L798" s="29"/>
    </row>
    <row r="799" spans="1:12" s="23" customFormat="1" ht="16.5" customHeight="1">
      <c r="A799" s="36" t="s">
        <v>2440</v>
      </c>
      <c r="B799" s="36" t="s">
        <v>2441</v>
      </c>
      <c r="C799" s="36" t="s">
        <v>2442</v>
      </c>
      <c r="D799" s="36" t="s">
        <v>2443</v>
      </c>
      <c r="E799" s="37" t="s">
        <v>53</v>
      </c>
      <c r="F799" s="37" t="s">
        <v>54</v>
      </c>
      <c r="G799" s="38">
        <v>86602701.5</v>
      </c>
      <c r="H799" s="32">
        <v>10000</v>
      </c>
      <c r="I799" s="39">
        <v>8660.2701500000003</v>
      </c>
      <c r="J799" s="38">
        <v>100000000</v>
      </c>
      <c r="K799" s="28"/>
      <c r="L799" s="29"/>
    </row>
    <row r="800" spans="1:12" s="23" customFormat="1" ht="16.5" customHeight="1">
      <c r="A800" s="36" t="s">
        <v>2444</v>
      </c>
      <c r="B800" s="36" t="s">
        <v>2445</v>
      </c>
      <c r="C800" s="36" t="s">
        <v>2446</v>
      </c>
      <c r="D800" s="36" t="s">
        <v>2446</v>
      </c>
      <c r="E800" s="37" t="s">
        <v>21</v>
      </c>
      <c r="F800" s="37" t="s">
        <v>65</v>
      </c>
      <c r="G800" s="38">
        <v>239705.95238095237</v>
      </c>
      <c r="H800" s="32">
        <v>100</v>
      </c>
      <c r="I800" s="39">
        <v>2397.0595238095239</v>
      </c>
      <c r="J800" s="38">
        <v>31256253</v>
      </c>
      <c r="K800" s="28"/>
      <c r="L800" s="29"/>
    </row>
    <row r="801" spans="1:12" s="23" customFormat="1" ht="16.5" customHeight="1">
      <c r="A801" s="36" t="s">
        <v>2447</v>
      </c>
      <c r="B801" s="36" t="s">
        <v>2448</v>
      </c>
      <c r="C801" s="36" t="s">
        <v>2446</v>
      </c>
      <c r="D801" s="36" t="s">
        <v>2449</v>
      </c>
      <c r="E801" s="37" t="s">
        <v>21</v>
      </c>
      <c r="F801" s="37" t="s">
        <v>54</v>
      </c>
      <c r="G801" s="38">
        <v>239705.95238095237</v>
      </c>
      <c r="H801" s="32">
        <v>10000</v>
      </c>
      <c r="I801" s="39">
        <v>23.970595238095235</v>
      </c>
      <c r="J801" s="38">
        <v>31256253</v>
      </c>
      <c r="K801" s="28"/>
      <c r="L801" s="29"/>
    </row>
    <row r="802" spans="1:12" s="23" customFormat="1" ht="16.5" customHeight="1">
      <c r="A802" s="36" t="s">
        <v>2450</v>
      </c>
      <c r="B802" s="36" t="s">
        <v>2451</v>
      </c>
      <c r="C802" s="36" t="s">
        <v>2452</v>
      </c>
      <c r="D802" s="36" t="s">
        <v>2453</v>
      </c>
      <c r="E802" s="37" t="s">
        <v>21</v>
      </c>
      <c r="F802" s="37" t="s">
        <v>54</v>
      </c>
      <c r="G802" s="38">
        <v>364726.66666666663</v>
      </c>
      <c r="H802" s="32">
        <v>10000</v>
      </c>
      <c r="I802" s="39">
        <v>36.472666666666662</v>
      </c>
      <c r="J802" s="38">
        <v>48115200.000000007</v>
      </c>
      <c r="K802" s="28"/>
      <c r="L802" s="29"/>
    </row>
    <row r="803" spans="1:12" s="23" customFormat="1" ht="16.5" customHeight="1">
      <c r="A803" s="36" t="s">
        <v>2454</v>
      </c>
      <c r="B803" s="36" t="s">
        <v>2455</v>
      </c>
      <c r="C803" s="36" t="s">
        <v>2452</v>
      </c>
      <c r="D803" s="36" t="s">
        <v>2452</v>
      </c>
      <c r="E803" s="37" t="s">
        <v>21</v>
      </c>
      <c r="F803" s="37" t="s">
        <v>65</v>
      </c>
      <c r="G803" s="38">
        <v>364726.66666666663</v>
      </c>
      <c r="H803" s="32">
        <v>100</v>
      </c>
      <c r="I803" s="39">
        <v>3647.2666666666664</v>
      </c>
      <c r="J803" s="38">
        <v>48115200.000000007</v>
      </c>
      <c r="K803" s="28"/>
      <c r="L803" s="29"/>
    </row>
    <row r="804" spans="1:12" s="23" customFormat="1" ht="16.5" customHeight="1">
      <c r="A804" s="36" t="s">
        <v>2456</v>
      </c>
      <c r="B804" s="36" t="s">
        <v>2457</v>
      </c>
      <c r="C804" s="36" t="s">
        <v>2458</v>
      </c>
      <c r="D804" s="36" t="s">
        <v>2458</v>
      </c>
      <c r="E804" s="37" t="s">
        <v>21</v>
      </c>
      <c r="F804" s="37" t="s">
        <v>65</v>
      </c>
      <c r="G804" s="38">
        <v>9281869.2857142854</v>
      </c>
      <c r="H804" s="32">
        <v>100</v>
      </c>
      <c r="I804" s="39">
        <v>92818.692857142858</v>
      </c>
      <c r="J804" s="38">
        <v>100000000</v>
      </c>
      <c r="K804" s="28"/>
      <c r="L804" s="29"/>
    </row>
    <row r="805" spans="1:12" s="23" customFormat="1" ht="16.5" customHeight="1">
      <c r="A805" s="36" t="s">
        <v>2459</v>
      </c>
      <c r="B805" s="36" t="s">
        <v>2460</v>
      </c>
      <c r="C805" s="36" t="s">
        <v>2458</v>
      </c>
      <c r="D805" s="36" t="s">
        <v>2461</v>
      </c>
      <c r="E805" s="37" t="s">
        <v>21</v>
      </c>
      <c r="F805" s="37" t="s">
        <v>54</v>
      </c>
      <c r="G805" s="38">
        <v>9281869.2857142854</v>
      </c>
      <c r="H805" s="32">
        <v>10000</v>
      </c>
      <c r="I805" s="39">
        <v>928.18692857142855</v>
      </c>
      <c r="J805" s="38">
        <v>100000000</v>
      </c>
      <c r="K805" s="28"/>
      <c r="L805" s="29"/>
    </row>
    <row r="806" spans="1:12" s="23" customFormat="1" ht="16.5" customHeight="1">
      <c r="A806" s="36" t="s">
        <v>2462</v>
      </c>
      <c r="B806" s="36" t="s">
        <v>2463</v>
      </c>
      <c r="C806" s="36" t="s">
        <v>2464</v>
      </c>
      <c r="D806" s="36" t="s">
        <v>2465</v>
      </c>
      <c r="E806" s="37" t="s">
        <v>53</v>
      </c>
      <c r="F806" s="37" t="s">
        <v>54</v>
      </c>
      <c r="G806" s="38">
        <v>25358933.25</v>
      </c>
      <c r="H806" s="32">
        <v>10000</v>
      </c>
      <c r="I806" s="39">
        <v>2535.893325</v>
      </c>
      <c r="J806" s="38">
        <v>100000000</v>
      </c>
      <c r="K806" s="28"/>
      <c r="L806" s="29"/>
    </row>
    <row r="807" spans="1:12" s="23" customFormat="1" ht="16.5" customHeight="1">
      <c r="A807" s="36" t="s">
        <v>2466</v>
      </c>
      <c r="B807" s="36" t="s">
        <v>2467</v>
      </c>
      <c r="C807" s="36" t="s">
        <v>2468</v>
      </c>
      <c r="D807" s="36" t="s">
        <v>2468</v>
      </c>
      <c r="E807" s="37" t="s">
        <v>21</v>
      </c>
      <c r="F807" s="37" t="s">
        <v>65</v>
      </c>
      <c r="G807" s="38">
        <v>620804.28571428568</v>
      </c>
      <c r="H807" s="32">
        <v>100</v>
      </c>
      <c r="I807" s="39">
        <v>6208.0428571428565</v>
      </c>
      <c r="J807" s="38">
        <v>100000000</v>
      </c>
      <c r="K807" s="28"/>
      <c r="L807" s="29"/>
    </row>
    <row r="808" spans="1:12" s="23" customFormat="1" ht="16.5" customHeight="1">
      <c r="A808" s="36" t="s">
        <v>2469</v>
      </c>
      <c r="B808" s="36" t="s">
        <v>2470</v>
      </c>
      <c r="C808" s="36" t="s">
        <v>2471</v>
      </c>
      <c r="D808" s="36" t="s">
        <v>2471</v>
      </c>
      <c r="E808" s="37" t="s">
        <v>21</v>
      </c>
      <c r="F808" s="37" t="s">
        <v>65</v>
      </c>
      <c r="G808" s="38">
        <v>36482086.904761903</v>
      </c>
      <c r="H808" s="32">
        <v>100</v>
      </c>
      <c r="I808" s="39">
        <v>364820.86904761905</v>
      </c>
      <c r="J808" s="38">
        <v>100000000</v>
      </c>
      <c r="K808" s="28"/>
      <c r="L808" s="29"/>
    </row>
    <row r="809" spans="1:12" s="23" customFormat="1" ht="16.5" customHeight="1">
      <c r="A809" s="36" t="s">
        <v>2472</v>
      </c>
      <c r="B809" s="36" t="s">
        <v>2470</v>
      </c>
      <c r="C809" s="36" t="s">
        <v>2473</v>
      </c>
      <c r="D809" s="36" t="s">
        <v>2473</v>
      </c>
      <c r="E809" s="37" t="s">
        <v>21</v>
      </c>
      <c r="F809" s="37" t="s">
        <v>65</v>
      </c>
      <c r="G809" s="38">
        <v>20431202.619047619</v>
      </c>
      <c r="H809" s="32">
        <v>100</v>
      </c>
      <c r="I809" s="39">
        <v>204312.0261904762</v>
      </c>
      <c r="J809" s="38">
        <v>100000000</v>
      </c>
      <c r="K809" s="28"/>
      <c r="L809" s="29"/>
    </row>
    <row r="810" spans="1:12" s="23" customFormat="1" ht="16.5" customHeight="1">
      <c r="A810" s="36" t="s">
        <v>2474</v>
      </c>
      <c r="B810" s="36" t="s">
        <v>2475</v>
      </c>
      <c r="C810" s="36" t="s">
        <v>2473</v>
      </c>
      <c r="D810" s="36" t="s">
        <v>2476</v>
      </c>
      <c r="E810" s="37" t="s">
        <v>21</v>
      </c>
      <c r="F810" s="37" t="s">
        <v>54</v>
      </c>
      <c r="G810" s="38">
        <v>20431202.619047619</v>
      </c>
      <c r="H810" s="32">
        <v>10000</v>
      </c>
      <c r="I810" s="39">
        <v>2043.1202619047619</v>
      </c>
      <c r="J810" s="38">
        <v>100000000</v>
      </c>
      <c r="K810" s="28"/>
      <c r="L810" s="29"/>
    </row>
    <row r="811" spans="1:12" s="23" customFormat="1" ht="16.5" customHeight="1">
      <c r="A811" s="36" t="s">
        <v>2477</v>
      </c>
      <c r="B811" s="36" t="s">
        <v>2478</v>
      </c>
      <c r="C811" s="36" t="s">
        <v>2479</v>
      </c>
      <c r="D811" s="36" t="s">
        <v>2479</v>
      </c>
      <c r="E811" s="37" t="s">
        <v>86</v>
      </c>
      <c r="F811" s="37" t="s">
        <v>65</v>
      </c>
      <c r="G811" s="38">
        <v>742965254.76190472</v>
      </c>
      <c r="H811" s="32">
        <v>1000</v>
      </c>
      <c r="I811" s="39">
        <v>742965.25476190471</v>
      </c>
      <c r="J811" s="38">
        <v>100000000</v>
      </c>
      <c r="K811" s="28"/>
      <c r="L811" s="29"/>
    </row>
    <row r="812" spans="1:12" s="23" customFormat="1" ht="16.5" customHeight="1">
      <c r="A812" s="36" t="s">
        <v>2480</v>
      </c>
      <c r="B812" s="36" t="s">
        <v>2481</v>
      </c>
      <c r="C812" s="36" t="s">
        <v>2479</v>
      </c>
      <c r="D812" s="36" t="s">
        <v>2482</v>
      </c>
      <c r="E812" s="37" t="s">
        <v>86</v>
      </c>
      <c r="F812" s="37" t="s">
        <v>54</v>
      </c>
      <c r="G812" s="38">
        <v>742965254.76190472</v>
      </c>
      <c r="H812" s="32">
        <v>10000</v>
      </c>
      <c r="I812" s="39">
        <v>74296.525476190465</v>
      </c>
      <c r="J812" s="38">
        <v>100000000</v>
      </c>
      <c r="K812" s="28"/>
      <c r="L812" s="29"/>
    </row>
    <row r="813" spans="1:12" s="23" customFormat="1" ht="16.5" customHeight="1">
      <c r="A813" s="36" t="s">
        <v>2483</v>
      </c>
      <c r="B813" s="36" t="s">
        <v>2484</v>
      </c>
      <c r="C813" s="36" t="s">
        <v>2485</v>
      </c>
      <c r="D813" s="36" t="s">
        <v>2485</v>
      </c>
      <c r="E813" s="37" t="s">
        <v>21</v>
      </c>
      <c r="F813" s="37" t="s">
        <v>65</v>
      </c>
      <c r="G813" s="38">
        <v>1671654.7619047619</v>
      </c>
      <c r="H813" s="32">
        <v>100</v>
      </c>
      <c r="I813" s="39">
        <v>16716.547619047618</v>
      </c>
      <c r="J813" s="38">
        <v>100000000</v>
      </c>
      <c r="K813" s="28"/>
      <c r="L813" s="29"/>
    </row>
    <row r="814" spans="1:12" s="23" customFormat="1" ht="16.5" customHeight="1">
      <c r="A814" s="36" t="s">
        <v>2486</v>
      </c>
      <c r="B814" s="36" t="s">
        <v>2487</v>
      </c>
      <c r="C814" s="36" t="s">
        <v>2488</v>
      </c>
      <c r="D814" s="36" t="s">
        <v>2488</v>
      </c>
      <c r="E814" s="37" t="s">
        <v>21</v>
      </c>
      <c r="F814" s="37" t="s">
        <v>65</v>
      </c>
      <c r="G814" s="38">
        <v>8974789.7619047612</v>
      </c>
      <c r="H814" s="32">
        <v>100</v>
      </c>
      <c r="I814" s="39">
        <v>89747.89761904761</v>
      </c>
      <c r="J814" s="38">
        <v>100000000</v>
      </c>
      <c r="K814" s="28"/>
      <c r="L814" s="29"/>
    </row>
    <row r="815" spans="1:12" s="23" customFormat="1" ht="16.5" customHeight="1">
      <c r="A815" s="36" t="s">
        <v>2489</v>
      </c>
      <c r="B815" s="36" t="s">
        <v>2490</v>
      </c>
      <c r="C815" s="36" t="s">
        <v>2488</v>
      </c>
      <c r="D815" s="36" t="s">
        <v>2491</v>
      </c>
      <c r="E815" s="37" t="s">
        <v>21</v>
      </c>
      <c r="F815" s="37" t="s">
        <v>54</v>
      </c>
      <c r="G815" s="38">
        <v>8974789.7619047612</v>
      </c>
      <c r="H815" s="32">
        <v>10000</v>
      </c>
      <c r="I815" s="39">
        <v>897.47897619047615</v>
      </c>
      <c r="J815" s="38">
        <v>100000000</v>
      </c>
      <c r="K815" s="28"/>
      <c r="L815" s="29"/>
    </row>
    <row r="816" spans="1:12" s="23" customFormat="1" ht="16.5" customHeight="1">
      <c r="A816" s="36" t="s">
        <v>2492</v>
      </c>
      <c r="B816" s="36" t="s">
        <v>2493</v>
      </c>
      <c r="C816" s="36" t="s">
        <v>2494</v>
      </c>
      <c r="D816" s="36" t="s">
        <v>2494</v>
      </c>
      <c r="E816" s="37" t="s">
        <v>75</v>
      </c>
      <c r="F816" s="37" t="s">
        <v>65</v>
      </c>
      <c r="G816" s="38">
        <v>26214717.619047619</v>
      </c>
      <c r="H816" s="32">
        <v>100</v>
      </c>
      <c r="I816" s="39">
        <v>262147.17619047617</v>
      </c>
      <c r="J816" s="38">
        <v>100000000</v>
      </c>
      <c r="K816" s="28"/>
      <c r="L816" s="29"/>
    </row>
    <row r="817" spans="1:12" s="23" customFormat="1" ht="16.5" customHeight="1">
      <c r="A817" s="36" t="s">
        <v>2495</v>
      </c>
      <c r="B817" s="36" t="s">
        <v>2496</v>
      </c>
      <c r="C817" s="36" t="s">
        <v>2494</v>
      </c>
      <c r="D817" s="36" t="s">
        <v>2497</v>
      </c>
      <c r="E817" s="37" t="s">
        <v>75</v>
      </c>
      <c r="F817" s="37" t="s">
        <v>54</v>
      </c>
      <c r="G817" s="38">
        <v>26214717.619047619</v>
      </c>
      <c r="H817" s="32">
        <v>10000</v>
      </c>
      <c r="I817" s="39">
        <v>2621.4717619047619</v>
      </c>
      <c r="J817" s="38">
        <v>100000000</v>
      </c>
      <c r="K817" s="28"/>
      <c r="L817" s="29"/>
    </row>
    <row r="818" spans="1:12" s="23" customFormat="1" ht="16.5" customHeight="1">
      <c r="A818" s="36" t="s">
        <v>2498</v>
      </c>
      <c r="B818" s="36" t="s">
        <v>2499</v>
      </c>
      <c r="C818" s="36" t="s">
        <v>2500</v>
      </c>
      <c r="D818" s="36" t="s">
        <v>2500</v>
      </c>
      <c r="E818" s="37" t="s">
        <v>75</v>
      </c>
      <c r="F818" s="37" t="s">
        <v>54</v>
      </c>
      <c r="G818" s="38">
        <v>38650145.476190478</v>
      </c>
      <c r="H818" s="32">
        <v>10000</v>
      </c>
      <c r="I818" s="39">
        <v>3865.0145476190478</v>
      </c>
      <c r="J818" s="38">
        <v>100000000</v>
      </c>
      <c r="K818" s="28"/>
      <c r="L818" s="29"/>
    </row>
    <row r="819" spans="1:12" s="23" customFormat="1" ht="16.5" customHeight="1">
      <c r="A819" s="36" t="s">
        <v>2501</v>
      </c>
      <c r="B819" s="36" t="s">
        <v>2502</v>
      </c>
      <c r="C819" s="36" t="s">
        <v>2500</v>
      </c>
      <c r="D819" s="36" t="s">
        <v>2500</v>
      </c>
      <c r="E819" s="37" t="s">
        <v>75</v>
      </c>
      <c r="F819" s="37" t="s">
        <v>65</v>
      </c>
      <c r="G819" s="38">
        <v>38650145.476190478</v>
      </c>
      <c r="H819" s="32">
        <v>100</v>
      </c>
      <c r="I819" s="39">
        <v>386501.45476190478</v>
      </c>
      <c r="J819" s="38">
        <v>100000000</v>
      </c>
      <c r="K819" s="28"/>
      <c r="L819" s="29"/>
    </row>
    <row r="820" spans="1:12" s="23" customFormat="1" ht="16.5" customHeight="1">
      <c r="A820" s="36" t="s">
        <v>2503</v>
      </c>
      <c r="B820" s="36" t="s">
        <v>2504</v>
      </c>
      <c r="C820" s="36" t="s">
        <v>2505</v>
      </c>
      <c r="D820" s="36" t="s">
        <v>2505</v>
      </c>
      <c r="E820" s="37" t="s">
        <v>21</v>
      </c>
      <c r="F820" s="37" t="s">
        <v>65</v>
      </c>
      <c r="G820" s="38">
        <v>20261471.19047619</v>
      </c>
      <c r="H820" s="32">
        <v>100</v>
      </c>
      <c r="I820" s="39">
        <v>202614.71190476191</v>
      </c>
      <c r="J820" s="38">
        <v>100000000</v>
      </c>
      <c r="K820" s="28"/>
      <c r="L820" s="29"/>
    </row>
    <row r="821" spans="1:12" s="23" customFormat="1" ht="16.5" customHeight="1">
      <c r="A821" s="36" t="s">
        <v>2506</v>
      </c>
      <c r="B821" s="36" t="s">
        <v>2507</v>
      </c>
      <c r="C821" s="36" t="s">
        <v>1417</v>
      </c>
      <c r="D821" s="36" t="s">
        <v>2508</v>
      </c>
      <c r="E821" s="37" t="s">
        <v>21</v>
      </c>
      <c r="F821" s="37" t="s">
        <v>54</v>
      </c>
      <c r="G821" s="38">
        <v>2296905.4761904762</v>
      </c>
      <c r="H821" s="32">
        <v>10000</v>
      </c>
      <c r="I821" s="39">
        <v>229.69054761904763</v>
      </c>
      <c r="J821" s="38">
        <v>100000000</v>
      </c>
      <c r="K821" s="28"/>
      <c r="L821" s="29"/>
    </row>
    <row r="822" spans="1:12" s="23" customFormat="1" ht="16.5" customHeight="1">
      <c r="A822" s="36" t="s">
        <v>2509</v>
      </c>
      <c r="B822" s="36" t="s">
        <v>2510</v>
      </c>
      <c r="C822" s="36" t="s">
        <v>2505</v>
      </c>
      <c r="D822" s="36" t="s">
        <v>2511</v>
      </c>
      <c r="E822" s="37" t="s">
        <v>21</v>
      </c>
      <c r="F822" s="37" t="s">
        <v>54</v>
      </c>
      <c r="G822" s="38">
        <v>20261471.19047619</v>
      </c>
      <c r="H822" s="32">
        <v>10000</v>
      </c>
      <c r="I822" s="39">
        <v>2026.1471190476191</v>
      </c>
      <c r="J822" s="38">
        <v>100000000</v>
      </c>
      <c r="K822" s="28"/>
      <c r="L822" s="29"/>
    </row>
    <row r="823" spans="1:12" s="23" customFormat="1" ht="16.5" customHeight="1">
      <c r="A823" s="36" t="s">
        <v>2512</v>
      </c>
      <c r="B823" s="36" t="s">
        <v>2513</v>
      </c>
      <c r="C823" s="36" t="s">
        <v>2514</v>
      </c>
      <c r="D823" s="36" t="s">
        <v>2515</v>
      </c>
      <c r="E823" s="37" t="s">
        <v>53</v>
      </c>
      <c r="F823" s="37" t="s">
        <v>54</v>
      </c>
      <c r="G823" s="38">
        <v>130812349.5</v>
      </c>
      <c r="H823" s="32">
        <v>10000</v>
      </c>
      <c r="I823" s="39">
        <v>13081.23495</v>
      </c>
      <c r="J823" s="38">
        <v>100000000</v>
      </c>
      <c r="K823" s="28"/>
      <c r="L823" s="29"/>
    </row>
    <row r="824" spans="1:12" s="23" customFormat="1" ht="16.5" customHeight="1">
      <c r="A824" s="36" t="s">
        <v>2516</v>
      </c>
      <c r="B824" s="36" t="s">
        <v>2517</v>
      </c>
      <c r="C824" s="36" t="s">
        <v>2518</v>
      </c>
      <c r="D824" s="36" t="s">
        <v>2519</v>
      </c>
      <c r="E824" s="37" t="s">
        <v>53</v>
      </c>
      <c r="F824" s="37" t="s">
        <v>54</v>
      </c>
      <c r="G824" s="38">
        <v>73760431.5</v>
      </c>
      <c r="H824" s="32">
        <v>10000</v>
      </c>
      <c r="I824" s="39">
        <v>7376.0431500000004</v>
      </c>
      <c r="J824" s="38">
        <v>100000000</v>
      </c>
      <c r="K824" s="28"/>
      <c r="L824" s="29"/>
    </row>
    <row r="825" spans="1:12" s="23" customFormat="1" ht="16.5" customHeight="1">
      <c r="A825" s="36" t="s">
        <v>2520</v>
      </c>
      <c r="B825" s="36" t="s">
        <v>2521</v>
      </c>
      <c r="C825" s="36" t="s">
        <v>2522</v>
      </c>
      <c r="D825" s="36" t="s">
        <v>2522</v>
      </c>
      <c r="E825" s="37" t="s">
        <v>21</v>
      </c>
      <c r="F825" s="37" t="s">
        <v>65</v>
      </c>
      <c r="G825" s="38">
        <v>9501638.5714285709</v>
      </c>
      <c r="H825" s="32">
        <v>100</v>
      </c>
      <c r="I825" s="39">
        <v>95016.385714285716</v>
      </c>
      <c r="J825" s="38">
        <v>100000000</v>
      </c>
      <c r="K825" s="28"/>
      <c r="L825" s="29"/>
    </row>
    <row r="826" spans="1:12" s="23" customFormat="1" ht="16.5" customHeight="1">
      <c r="A826" s="36" t="s">
        <v>2523</v>
      </c>
      <c r="B826" s="36" t="s">
        <v>2523</v>
      </c>
      <c r="C826" s="36" t="s">
        <v>2524</v>
      </c>
      <c r="D826" s="36" t="s">
        <v>2524</v>
      </c>
      <c r="E826" s="37" t="s">
        <v>21</v>
      </c>
      <c r="F826" s="37" t="s">
        <v>65</v>
      </c>
      <c r="G826" s="38">
        <v>2259130.9523809524</v>
      </c>
      <c r="H826" s="32">
        <v>100</v>
      </c>
      <c r="I826" s="39">
        <v>22591.309523809523</v>
      </c>
      <c r="J826" s="38">
        <v>100000000</v>
      </c>
      <c r="K826" s="28"/>
      <c r="L826" s="29"/>
    </row>
    <row r="827" spans="1:12" s="23" customFormat="1" ht="16.5" customHeight="1">
      <c r="A827" s="36" t="s">
        <v>2525</v>
      </c>
      <c r="B827" s="36" t="s">
        <v>2526</v>
      </c>
      <c r="C827" s="36" t="s">
        <v>2527</v>
      </c>
      <c r="D827" s="36" t="s">
        <v>2528</v>
      </c>
      <c r="E827" s="37" t="s">
        <v>53</v>
      </c>
      <c r="F827" s="37" t="s">
        <v>54</v>
      </c>
      <c r="G827" s="38">
        <v>98835305.25</v>
      </c>
      <c r="H827" s="32">
        <v>10000</v>
      </c>
      <c r="I827" s="39">
        <v>9883.5305250000001</v>
      </c>
      <c r="J827" s="38">
        <v>100000000</v>
      </c>
      <c r="K827" s="28"/>
      <c r="L827" s="29"/>
    </row>
    <row r="828" spans="1:12" s="23" customFormat="1" ht="16.5" customHeight="1">
      <c r="A828" s="36" t="s">
        <v>2529</v>
      </c>
      <c r="B828" s="36" t="s">
        <v>2530</v>
      </c>
      <c r="C828" s="36" t="s">
        <v>2531</v>
      </c>
      <c r="D828" s="36" t="s">
        <v>2531</v>
      </c>
      <c r="E828" s="37" t="s">
        <v>21</v>
      </c>
      <c r="F828" s="37" t="s">
        <v>65</v>
      </c>
      <c r="G828" s="38">
        <v>420531.90476190473</v>
      </c>
      <c r="H828" s="32">
        <v>100</v>
      </c>
      <c r="I828" s="39">
        <v>4205.3190476190475</v>
      </c>
      <c r="J828" s="38">
        <v>100000000</v>
      </c>
      <c r="K828" s="28"/>
      <c r="L828" s="29"/>
    </row>
    <row r="829" spans="1:12" s="23" customFormat="1" ht="16.5" customHeight="1">
      <c r="A829" s="36" t="s">
        <v>2532</v>
      </c>
      <c r="B829" s="36" t="s">
        <v>2533</v>
      </c>
      <c r="C829" s="36" t="s">
        <v>2534</v>
      </c>
      <c r="D829" s="36" t="s">
        <v>2534</v>
      </c>
      <c r="E829" s="37" t="s">
        <v>21</v>
      </c>
      <c r="F829" s="37" t="s">
        <v>65</v>
      </c>
      <c r="G829" s="38">
        <v>882409.28571428568</v>
      </c>
      <c r="H829" s="32">
        <v>100</v>
      </c>
      <c r="I829" s="39">
        <v>8824.0928571428576</v>
      </c>
      <c r="J829" s="38">
        <v>23721949.199999999</v>
      </c>
      <c r="K829" s="28"/>
      <c r="L829" s="29"/>
    </row>
    <row r="830" spans="1:12" s="23" customFormat="1" ht="16.5" customHeight="1">
      <c r="A830" s="36" t="s">
        <v>2535</v>
      </c>
      <c r="B830" s="36" t="s">
        <v>2536</v>
      </c>
      <c r="C830" s="36" t="s">
        <v>2537</v>
      </c>
      <c r="D830" s="36" t="s">
        <v>2538</v>
      </c>
      <c r="E830" s="37" t="s">
        <v>21</v>
      </c>
      <c r="F830" s="37" t="s">
        <v>54</v>
      </c>
      <c r="G830" s="38">
        <v>2918062.6190476189</v>
      </c>
      <c r="H830" s="32">
        <v>10000</v>
      </c>
      <c r="I830" s="39">
        <v>291.80626190476187</v>
      </c>
      <c r="J830" s="38">
        <v>100000000</v>
      </c>
      <c r="K830" s="28"/>
      <c r="L830" s="29"/>
    </row>
    <row r="831" spans="1:12" s="23" customFormat="1" ht="16.5" customHeight="1">
      <c r="A831" s="36" t="s">
        <v>2539</v>
      </c>
      <c r="B831" s="36" t="s">
        <v>2540</v>
      </c>
      <c r="C831" s="36" t="s">
        <v>2537</v>
      </c>
      <c r="D831" s="36" t="s">
        <v>2537</v>
      </c>
      <c r="E831" s="37" t="s">
        <v>21</v>
      </c>
      <c r="F831" s="37" t="s">
        <v>65</v>
      </c>
      <c r="G831" s="38">
        <v>2918062.6190476189</v>
      </c>
      <c r="H831" s="32">
        <v>100</v>
      </c>
      <c r="I831" s="39">
        <v>29180.626190476189</v>
      </c>
      <c r="J831" s="38">
        <v>100000000</v>
      </c>
      <c r="K831" s="28"/>
      <c r="L831" s="29"/>
    </row>
    <row r="832" spans="1:12" s="23" customFormat="1" ht="16.5" customHeight="1">
      <c r="A832" s="36" t="s">
        <v>2541</v>
      </c>
      <c r="B832" s="36" t="s">
        <v>2542</v>
      </c>
      <c r="C832" s="36" t="s">
        <v>2543</v>
      </c>
      <c r="D832" s="36" t="s">
        <v>2543</v>
      </c>
      <c r="E832" s="37" t="s">
        <v>86</v>
      </c>
      <c r="F832" s="37" t="s">
        <v>65</v>
      </c>
      <c r="G832" s="38">
        <v>413434.04761904763</v>
      </c>
      <c r="H832" s="32">
        <v>1000</v>
      </c>
      <c r="I832" s="39">
        <v>413.43404761904765</v>
      </c>
      <c r="J832" s="38">
        <v>100000000</v>
      </c>
      <c r="K832" s="28"/>
      <c r="L832" s="29"/>
    </row>
    <row r="833" spans="1:12" s="23" customFormat="1" ht="16.5" customHeight="1">
      <c r="A833" s="36" t="s">
        <v>2544</v>
      </c>
      <c r="B833" s="36" t="s">
        <v>2545</v>
      </c>
      <c r="C833" s="36" t="s">
        <v>2546</v>
      </c>
      <c r="D833" s="36" t="s">
        <v>2547</v>
      </c>
      <c r="E833" s="37" t="s">
        <v>21</v>
      </c>
      <c r="F833" s="37" t="s">
        <v>54</v>
      </c>
      <c r="G833" s="38">
        <v>5255840.2380952379</v>
      </c>
      <c r="H833" s="32">
        <v>10000</v>
      </c>
      <c r="I833" s="39">
        <v>525.58402380952384</v>
      </c>
      <c r="J833" s="38">
        <v>100000000</v>
      </c>
      <c r="K833" s="28"/>
      <c r="L833" s="29"/>
    </row>
    <row r="834" spans="1:12" s="23" customFormat="1" ht="16.5" customHeight="1">
      <c r="A834" s="36" t="s">
        <v>2548</v>
      </c>
      <c r="B834" s="36" t="s">
        <v>2549</v>
      </c>
      <c r="C834" s="36" t="s">
        <v>2546</v>
      </c>
      <c r="D834" s="36" t="s">
        <v>2546</v>
      </c>
      <c r="E834" s="37" t="s">
        <v>21</v>
      </c>
      <c r="F834" s="37" t="s">
        <v>65</v>
      </c>
      <c r="G834" s="38">
        <v>5255840.2380952379</v>
      </c>
      <c r="H834" s="32">
        <v>100</v>
      </c>
      <c r="I834" s="39">
        <v>52558.402380952379</v>
      </c>
      <c r="J834" s="38">
        <v>100000000</v>
      </c>
      <c r="K834" s="28"/>
      <c r="L834" s="29"/>
    </row>
    <row r="835" spans="1:12" s="23" customFormat="1" ht="16.5" customHeight="1">
      <c r="A835" s="36" t="s">
        <v>2550</v>
      </c>
      <c r="B835" s="36" t="s">
        <v>2551</v>
      </c>
      <c r="C835" s="36" t="s">
        <v>2552</v>
      </c>
      <c r="D835" s="36" t="s">
        <v>2552</v>
      </c>
      <c r="E835" s="37" t="s">
        <v>21</v>
      </c>
      <c r="F835" s="37" t="s">
        <v>65</v>
      </c>
      <c r="G835" s="38">
        <v>19424842.380952381</v>
      </c>
      <c r="H835" s="32">
        <v>0</v>
      </c>
      <c r="I835" s="39" t="s">
        <v>69</v>
      </c>
      <c r="J835" s="38">
        <v>100000000</v>
      </c>
      <c r="K835" s="28"/>
      <c r="L835" s="29"/>
    </row>
    <row r="836" spans="1:12" s="23" customFormat="1" ht="16.5" customHeight="1">
      <c r="A836" s="36" t="s">
        <v>2553</v>
      </c>
      <c r="B836" s="36" t="s">
        <v>2554</v>
      </c>
      <c r="C836" s="36" t="s">
        <v>2555</v>
      </c>
      <c r="D836" s="36" t="s">
        <v>2555</v>
      </c>
      <c r="E836" s="37" t="s">
        <v>86</v>
      </c>
      <c r="F836" s="37" t="s">
        <v>65</v>
      </c>
      <c r="G836" s="38">
        <v>19283714.761904761</v>
      </c>
      <c r="H836" s="32">
        <v>1000</v>
      </c>
      <c r="I836" s="39">
        <v>19283.714761904761</v>
      </c>
      <c r="J836" s="38">
        <v>100000000</v>
      </c>
      <c r="K836" s="28"/>
      <c r="L836" s="29"/>
    </row>
    <row r="837" spans="1:12" s="23" customFormat="1" ht="16.5" customHeight="1">
      <c r="A837" s="36" t="s">
        <v>2556</v>
      </c>
      <c r="B837" s="36" t="s">
        <v>2557</v>
      </c>
      <c r="C837" s="36" t="s">
        <v>2555</v>
      </c>
      <c r="D837" s="36" t="s">
        <v>2558</v>
      </c>
      <c r="E837" s="37" t="s">
        <v>86</v>
      </c>
      <c r="F837" s="37" t="s">
        <v>54</v>
      </c>
      <c r="G837" s="38">
        <v>19283714.761904761</v>
      </c>
      <c r="H837" s="32">
        <v>10000</v>
      </c>
      <c r="I837" s="39">
        <v>1928.3714761904762</v>
      </c>
      <c r="J837" s="38">
        <v>100000000</v>
      </c>
      <c r="K837" s="28"/>
      <c r="L837" s="29"/>
    </row>
    <row r="838" spans="1:12" s="23" customFormat="1" ht="16.5" customHeight="1">
      <c r="A838" s="36" t="s">
        <v>2559</v>
      </c>
      <c r="B838" s="36" t="s">
        <v>2560</v>
      </c>
      <c r="C838" s="36" t="s">
        <v>2561</v>
      </c>
      <c r="D838" s="36" t="s">
        <v>2562</v>
      </c>
      <c r="E838" s="37" t="s">
        <v>28</v>
      </c>
      <c r="F838" s="37" t="s">
        <v>54</v>
      </c>
      <c r="G838" s="38">
        <v>7947159.7619047621</v>
      </c>
      <c r="H838" s="32">
        <v>10000</v>
      </c>
      <c r="I838" s="39">
        <v>794.71597619047623</v>
      </c>
      <c r="J838" s="38">
        <v>100000000</v>
      </c>
      <c r="K838" s="28"/>
      <c r="L838" s="29"/>
    </row>
    <row r="839" spans="1:12" s="23" customFormat="1" ht="16.5" customHeight="1">
      <c r="A839" s="36" t="s">
        <v>2563</v>
      </c>
      <c r="B839" s="36" t="s">
        <v>2564</v>
      </c>
      <c r="C839" s="36" t="s">
        <v>2561</v>
      </c>
      <c r="D839" s="36" t="s">
        <v>2561</v>
      </c>
      <c r="E839" s="37" t="s">
        <v>28</v>
      </c>
      <c r="F839" s="37" t="s">
        <v>65</v>
      </c>
      <c r="G839" s="38">
        <v>7947159.7619047621</v>
      </c>
      <c r="H839" s="32">
        <v>100</v>
      </c>
      <c r="I839" s="39">
        <v>79471.597619047621</v>
      </c>
      <c r="J839" s="38">
        <v>100000000</v>
      </c>
      <c r="K839" s="28"/>
      <c r="L839" s="29"/>
    </row>
    <row r="840" spans="1:12" s="23" customFormat="1" ht="16.5" customHeight="1">
      <c r="A840" s="36" t="s">
        <v>2565</v>
      </c>
      <c r="B840" s="36" t="s">
        <v>2566</v>
      </c>
      <c r="C840" s="36" t="s">
        <v>2567</v>
      </c>
      <c r="D840" s="36" t="s">
        <v>2567</v>
      </c>
      <c r="E840" s="37" t="s">
        <v>21</v>
      </c>
      <c r="F840" s="37" t="s">
        <v>65</v>
      </c>
      <c r="G840" s="38">
        <v>1948562.3809523811</v>
      </c>
      <c r="H840" s="32">
        <v>100</v>
      </c>
      <c r="I840" s="39">
        <v>19485.623809523811</v>
      </c>
      <c r="J840" s="38">
        <v>10155854.170000002</v>
      </c>
      <c r="K840" s="28"/>
      <c r="L840" s="29"/>
    </row>
    <row r="841" spans="1:12" s="23" customFormat="1" ht="16.5" customHeight="1">
      <c r="A841" s="36" t="s">
        <v>2568</v>
      </c>
      <c r="B841" s="36" t="s">
        <v>2569</v>
      </c>
      <c r="C841" s="36" t="s">
        <v>2570</v>
      </c>
      <c r="D841" s="36" t="s">
        <v>2570</v>
      </c>
      <c r="E841" s="37" t="s">
        <v>21</v>
      </c>
      <c r="F841" s="37" t="s">
        <v>65</v>
      </c>
      <c r="G841" s="38">
        <v>3324321.4285714282</v>
      </c>
      <c r="H841" s="32">
        <v>100</v>
      </c>
      <c r="I841" s="39">
        <v>33243.214285714283</v>
      </c>
      <c r="J841" s="38">
        <v>29962828.800000008</v>
      </c>
      <c r="K841" s="28"/>
      <c r="L841" s="29"/>
    </row>
    <row r="842" spans="1:12" s="23" customFormat="1" ht="16.5" customHeight="1">
      <c r="A842" s="36" t="s">
        <v>2571</v>
      </c>
      <c r="B842" s="36" t="s">
        <v>2572</v>
      </c>
      <c r="C842" s="36" t="s">
        <v>2573</v>
      </c>
      <c r="D842" s="36" t="s">
        <v>2574</v>
      </c>
      <c r="E842" s="37" t="s">
        <v>73</v>
      </c>
      <c r="F842" s="37" t="s">
        <v>54</v>
      </c>
      <c r="G842" s="38">
        <v>2195842.8571428573</v>
      </c>
      <c r="H842" s="32">
        <v>10000</v>
      </c>
      <c r="I842" s="39">
        <v>219.58428571428573</v>
      </c>
      <c r="J842" s="38">
        <v>100000000</v>
      </c>
      <c r="K842" s="28"/>
      <c r="L842" s="29"/>
    </row>
    <row r="843" spans="1:12" s="23" customFormat="1" ht="16.5" customHeight="1">
      <c r="A843" s="36" t="s">
        <v>2575</v>
      </c>
      <c r="B843" s="36" t="s">
        <v>2576</v>
      </c>
      <c r="C843" s="36" t="s">
        <v>2573</v>
      </c>
      <c r="D843" s="36" t="s">
        <v>2573</v>
      </c>
      <c r="E843" s="37" t="s">
        <v>73</v>
      </c>
      <c r="F843" s="37" t="s">
        <v>65</v>
      </c>
      <c r="G843" s="38">
        <v>2195842.8571428573</v>
      </c>
      <c r="H843" s="32">
        <v>100</v>
      </c>
      <c r="I843" s="39">
        <v>21958.428571428572</v>
      </c>
      <c r="J843" s="38">
        <v>100000000</v>
      </c>
      <c r="K843" s="28"/>
      <c r="L843" s="29"/>
    </row>
    <row r="844" spans="1:12">
      <c r="G844" s="6"/>
      <c r="K844" s="26"/>
      <c r="L844" s="22"/>
    </row>
    <row r="845" spans="1:12">
      <c r="A845" s="7"/>
      <c r="B845" s="7"/>
      <c r="C845" s="7"/>
      <c r="D845" s="7"/>
      <c r="E845" s="7"/>
      <c r="F845" s="7"/>
      <c r="G845" s="7"/>
      <c r="H845" s="7"/>
      <c r="I845" s="7"/>
      <c r="J845" s="7"/>
    </row>
    <row r="846" spans="1:12">
      <c r="G846" s="6"/>
    </row>
    <row r="847" spans="1:12">
      <c r="G847" s="6"/>
    </row>
    <row r="848" spans="1:12">
      <c r="G848" s="6"/>
    </row>
    <row r="849" spans="7:7">
      <c r="G849" s="6"/>
    </row>
    <row r="850" spans="7:7">
      <c r="G850" s="6"/>
    </row>
    <row r="851" spans="7:7">
      <c r="G851" s="6"/>
    </row>
    <row r="852" spans="7:7">
      <c r="G852" s="6"/>
    </row>
  </sheetData>
  <sheetProtection algorithmName="SHA-512" hashValue="06lKiNftxQZ7gp5Ig8jo/UT6cCmd4Z7G/fcWeUPb8PetiRu9+C5kzc+i0bxRneZfXR+Z13azjtS0eqIgU6fLnw==" saltValue="mpzei+tQznQLyGj7RqrK+A==" spinCount="100000" sheet="1" objects="1" scenarios="1"/>
  <mergeCells count="1">
    <mergeCell ref="A5:J5"/>
  </mergeCells>
  <pageMargins left="0.7" right="0.7" top="0.75" bottom="0.75" header="0.3" footer="0.3"/>
  <pageSetup paperSize="9" orientation="portrait" r:id="rId1"/>
  <headerFooter>
    <oddHeader>&amp;R&amp;"Calibri"&amp;10&amp;K000000CORPORATE&amp;1#_x000D_&amp;"Calibri"&amp;11&amp;K000000</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0871C08E96F7D4CA74DB6536693A6EE" ma:contentTypeVersion="12" ma:contentTypeDescription="Crie um novo documento." ma:contentTypeScope="" ma:versionID="02d98bafcf73b197a496a91ff8e5ed86">
  <xsd:schema xmlns:xsd="http://www.w3.org/2001/XMLSchema" xmlns:xs="http://www.w3.org/2001/XMLSchema" xmlns:p="http://schemas.microsoft.com/office/2006/metadata/properties" xmlns:ns1="http://schemas.microsoft.com/sharepoint/v3" xmlns:ns2="7e2e3d7e-5707-4746-b090-3a72ebef8df6" xmlns:ns3="bd36f965-8f37-4da3-9c6c-0e05056c81fd" targetNamespace="http://schemas.microsoft.com/office/2006/metadata/properties" ma:root="true" ma:fieldsID="b089b787604aec8d3667000bd2a510c2" ns1:_="" ns2:_="" ns3:_="">
    <xsd:import namespace="http://schemas.microsoft.com/sharepoint/v3"/>
    <xsd:import namespace="7e2e3d7e-5707-4746-b090-3a72ebef8df6"/>
    <xsd:import namespace="bd36f965-8f37-4da3-9c6c-0e05056c81fd"/>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Propriedades da Política de Conformidade Unificada" ma:hidden="true" ma:internalName="_ip_UnifiedCompliancePolicyProperties">
      <xsd:simpleType>
        <xsd:restriction base="dms:Note"/>
      </xsd:simpleType>
    </xsd:element>
    <xsd:element name="_ip_UnifiedCompliancePolicyUIAction" ma:index="11" nillable="true" ma:displayName="Ação de Interface do Usuário da Política de Conformidade Unificad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e3d7e-5707-4746-b090-3a72ebef8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4413ba31-4d49-4c16-8f9f-9bd63f3aa46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36f965-8f37-4da3-9c6c-0e05056c81f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617a2bd-de59-4fd7-9525-b00723f59e58}" ma:internalName="TaxCatchAll" ma:showField="CatchAllData" ma:web="bd36f965-8f37-4da3-9c6c-0e05056c81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bd36f965-8f37-4da3-9c6c-0e05056c81fd"/>
    <_ip_UnifiedCompliancePolicyProperties xmlns="http://schemas.microsoft.com/sharepoint/v3" xsi:nil="true"/>
    <lcf76f155ced4ddcb4097134ff3c332f xmlns="7e2e3d7e-5707-4746-b090-3a72ebef8df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C41A63-C5EE-4810-AF45-C3DF743F9212}">
  <ds:schemaRefs>
    <ds:schemaRef ds:uri="http://schemas.microsoft.com/sharepoint/v3/contenttype/forms"/>
  </ds:schemaRefs>
</ds:datastoreItem>
</file>

<file path=customXml/itemProps2.xml><?xml version="1.0" encoding="utf-8"?>
<ds:datastoreItem xmlns:ds="http://schemas.openxmlformats.org/officeDocument/2006/customXml" ds:itemID="{1325187D-3895-4AA3-B2C7-9D0A95ADA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2e3d7e-5707-4746-b090-3a72ebef8df6"/>
    <ds:schemaRef ds:uri="bd36f965-8f37-4da3-9c6c-0e05056c81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E1898C-815A-47C0-A6B5-4784718A471F}">
  <ds:schemaRefs>
    <ds:schemaRef ds:uri="http://schemas.microsoft.com/office/2006/metadata/properties"/>
    <ds:schemaRef ds:uri="http://schemas.microsoft.com/office/infopath/2007/PartnerControls"/>
    <ds:schemaRef ds:uri="http://schemas.microsoft.com/sharepoint/v3"/>
    <ds:schemaRef ds:uri="bd36f965-8f37-4da3-9c6c-0e05056c81fd"/>
    <ds:schemaRef ds:uri="7e2e3d7e-5707-4746-b090-3a72ebef8df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(EN)</vt:lpstr>
      <vt:lpstr>Position Limit by Single Stock</vt:lpstr>
      <vt:lpstr>'Position Limit by Single Stock'!Print_Area</vt:lpstr>
      <vt:lpstr>'Summary (EN)'!Print_Area</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Gordon</dc:creator>
  <cp:lastModifiedBy>Virasak-Oillic, Camille</cp:lastModifiedBy>
  <cp:lastPrinted>2022-08-23T09:39:30Z</cp:lastPrinted>
  <dcterms:created xsi:type="dcterms:W3CDTF">2013-06-27T11:03:14Z</dcterms:created>
  <dcterms:modified xsi:type="dcterms:W3CDTF">2024-03-01T15:08:34Z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2130662248</vt:i4>
  </property>
  <property fmtid="{D5CDD505-2E9C-101B-9397-08002B2CF9AE}" pid="3" name="_NewReviewCycle">
    <vt:lpwstr/>
  </property>
  <property fmtid="{D5CDD505-2E9C-101B-9397-08002B2CF9AE}" pid="4" name="_EmailSubject">
    <vt:lpwstr>Upload LSE document</vt:lpwstr>
  </property>
  <property fmtid="{D5CDD505-2E9C-101B-9397-08002B2CF9AE}" pid="5" name="_AuthorEmail">
    <vt:lpwstr>PTeillet@lseg.com</vt:lpwstr>
  </property>
  <property fmtid="{D5CDD505-2E9C-101B-9397-08002B2CF9AE}" pid="6" name="_AuthorEmailDisplayName">
    <vt:lpwstr>Teillet, Philippe</vt:lpwstr>
  </property>
  <property fmtid="{D5CDD505-2E9C-101B-9397-08002B2CF9AE}" pid="7" name="_PreviousAdHocReviewCycleID">
    <vt:i4>-1090000286</vt:i4>
  </property>
  <property fmtid="{D5CDD505-2E9C-101B-9397-08002B2CF9AE}" pid="8" name="_ReviewingToolsShownOnce">
    <vt:lpwstr/>
  </property>
  <property fmtid="{D5CDD505-2E9C-101B-9397-08002B2CF9AE}" pid="9" name="MSIP_Label_16ffedc7-8dd7-4346-b906-eaa072ee5258_Enabled">
    <vt:lpwstr>true</vt:lpwstr>
  </property>
  <property fmtid="{D5CDD505-2E9C-101B-9397-08002B2CF9AE}" pid="10" name="MSIP_Label_16ffedc7-8dd7-4346-b906-eaa072ee5258_SetDate">
    <vt:lpwstr>2024-03-01T15:08:34Z</vt:lpwstr>
  </property>
  <property fmtid="{D5CDD505-2E9C-101B-9397-08002B2CF9AE}" pid="11" name="MSIP_Label_16ffedc7-8dd7-4346-b906-eaa072ee5258_Method">
    <vt:lpwstr>Standard</vt:lpwstr>
  </property>
  <property fmtid="{D5CDD505-2E9C-101B-9397-08002B2CF9AE}" pid="12" name="MSIP_Label_16ffedc7-8dd7-4346-b906-eaa072ee5258_Name">
    <vt:lpwstr>Corporate</vt:lpwstr>
  </property>
  <property fmtid="{D5CDD505-2E9C-101B-9397-08002B2CF9AE}" pid="13" name="MSIP_Label_16ffedc7-8dd7-4346-b906-eaa072ee5258_SiteId">
    <vt:lpwstr>287e9f0e-91ec-4cf0-b7a4-c63898072181</vt:lpwstr>
  </property>
  <property fmtid="{D5CDD505-2E9C-101B-9397-08002B2CF9AE}" pid="14" name="MSIP_Label_16ffedc7-8dd7-4346-b906-eaa072ee5258_ActionId">
    <vt:lpwstr>c17dbe33-eb32-4881-bb05-34351e43f03f</vt:lpwstr>
  </property>
  <property fmtid="{D5CDD505-2E9C-101B-9397-08002B2CF9AE}" pid="15" name="MSIP_Label_16ffedc7-8dd7-4346-b906-eaa072ee5258_ContentBits">
    <vt:lpwstr>1</vt:lpwstr>
  </property>
</Properties>
</file>